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K:\0 Jesús\Trabajos Belen\Quitar Totales\"/>
    </mc:Choice>
  </mc:AlternateContent>
  <xr:revisionPtr revIDLastSave="0" documentId="13_ncr:1_{B6F8EE03-1606-4CB8-942A-C2533DF9B1D0}" xr6:coauthVersionLast="47" xr6:coauthVersionMax="47" xr10:uidLastSave="{00000000-0000-0000-0000-000000000000}"/>
  <bookViews>
    <workbookView xWindow="-120" yWindow="-120" windowWidth="29040" windowHeight="15840" tabRatio="790" xr2:uid="{00000000-000D-0000-FFFF-FFFF00000000}"/>
  </bookViews>
  <sheets>
    <sheet name="Introducción" sheetId="13" r:id="rId1"/>
    <sheet name="Definiciones y conceptos" sheetId="34" r:id="rId2"/>
    <sheet name="Concursos presentados TSJ total" sheetId="2" r:id="rId3"/>
    <sheet name="Concursos presentados TSJ desgl" sheetId="43" r:id="rId4"/>
    <sheet name="Concursos declarados TSJ" sheetId="28" r:id="rId5"/>
    <sheet name="Concursos Convenio TSJ" sheetId="23" r:id="rId6"/>
    <sheet name="Concursos Liquidación TSJ" sheetId="25" r:id="rId7"/>
    <sheet name="E.R.E's TSJ" sheetId="31" r:id="rId8"/>
    <sheet name="Consecutivos declarados TSJ" sheetId="38" r:id="rId9"/>
    <sheet name="Provincias" sheetId="44" r:id="rId10"/>
  </sheets>
  <definedNames>
    <definedName name="_xlnm.Print_Area" localSheetId="3">'Concursos presentados TSJ desgl'!$A$1:$M$24</definedName>
    <definedName name="_xlnm.Print_Area" localSheetId="2">'Concursos presentados TSJ total'!$A$1:$M$46</definedName>
    <definedName name="_xlnm.Print_Area" localSheetId="0">Introducción!$A$1:$M$22</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2" i="43" l="1"/>
  <c r="E33" i="43"/>
  <c r="E34" i="43"/>
  <c r="E35" i="43"/>
  <c r="E36" i="43"/>
  <c r="E37" i="43"/>
  <c r="E38" i="43"/>
  <c r="E39" i="43"/>
  <c r="E40" i="43"/>
  <c r="E41" i="43"/>
  <c r="E42" i="43"/>
  <c r="E43" i="43"/>
  <c r="E44" i="43"/>
  <c r="E45" i="43"/>
  <c r="E46" i="43"/>
  <c r="E47" i="43"/>
  <c r="D32" i="43"/>
  <c r="D33" i="43"/>
  <c r="D34" i="43"/>
  <c r="D35" i="43"/>
  <c r="D36" i="43"/>
  <c r="D37" i="43"/>
  <c r="D38" i="43"/>
  <c r="D39" i="43"/>
  <c r="D40" i="43"/>
  <c r="D41" i="43"/>
  <c r="D42" i="43"/>
  <c r="D43" i="43"/>
  <c r="D44" i="43"/>
  <c r="D45" i="43"/>
  <c r="D46" i="43"/>
  <c r="D47" i="43"/>
  <c r="D48" i="43"/>
  <c r="E31" i="43"/>
  <c r="D31" i="43"/>
  <c r="C32" i="43"/>
  <c r="C33" i="43"/>
  <c r="C34" i="43"/>
  <c r="C35" i="43"/>
  <c r="C36" i="43"/>
  <c r="C37" i="43"/>
  <c r="C38" i="43"/>
  <c r="C39" i="43"/>
  <c r="C40" i="43"/>
  <c r="C41" i="43"/>
  <c r="C42" i="43"/>
  <c r="C43" i="43"/>
  <c r="C44" i="43"/>
  <c r="C45" i="43"/>
  <c r="C46" i="43"/>
  <c r="C47" i="43"/>
  <c r="C31" i="43"/>
  <c r="D23" i="25" l="1"/>
  <c r="H24" i="43" l="1"/>
  <c r="E48" i="43" s="1"/>
  <c r="G24" i="43"/>
  <c r="F24" i="43"/>
  <c r="C48" i="43" s="1"/>
  <c r="D23" i="28" l="1"/>
  <c r="D23" i="2"/>
  <c r="C24" i="43"/>
  <c r="E24" i="43"/>
  <c r="D23" i="38"/>
  <c r="E56" i="44"/>
  <c r="D23" i="31" l="1"/>
  <c r="D23" i="23"/>
  <c r="D24" i="43" l="1"/>
  <c r="K56" i="44" l="1"/>
  <c r="N6" i="2" l="1"/>
  <c r="I56" i="44" l="1"/>
  <c r="C29" i="38"/>
  <c r="C30" i="38"/>
  <c r="C31" i="38"/>
  <c r="C32" i="38"/>
  <c r="C33" i="38"/>
  <c r="C34" i="38"/>
  <c r="C35" i="38"/>
  <c r="C36" i="38"/>
  <c r="C37" i="38"/>
  <c r="C38" i="38"/>
  <c r="C39" i="38"/>
  <c r="C40" i="38"/>
  <c r="C41" i="38"/>
  <c r="C42" i="38"/>
  <c r="C43" i="38"/>
  <c r="C44" i="38"/>
  <c r="C45" i="38"/>
  <c r="C28" i="38"/>
  <c r="C29" i="31"/>
  <c r="C30" i="31"/>
  <c r="C31" i="31"/>
  <c r="C32" i="31"/>
  <c r="C33" i="31"/>
  <c r="C34" i="31"/>
  <c r="C35" i="31"/>
  <c r="C36" i="31"/>
  <c r="C37" i="31"/>
  <c r="C38" i="31"/>
  <c r="C39" i="31"/>
  <c r="C40" i="31"/>
  <c r="C41" i="31"/>
  <c r="C42" i="31"/>
  <c r="C43" i="31"/>
  <c r="C44" i="31"/>
  <c r="C45" i="31"/>
  <c r="C28" i="31"/>
  <c r="C29" i="25"/>
  <c r="C30" i="25"/>
  <c r="C31" i="25"/>
  <c r="C32" i="25"/>
  <c r="C33" i="25"/>
  <c r="C34" i="25"/>
  <c r="C35" i="25"/>
  <c r="C36" i="25"/>
  <c r="C37" i="25"/>
  <c r="C38" i="25"/>
  <c r="C39" i="25"/>
  <c r="C40" i="25"/>
  <c r="C41" i="25"/>
  <c r="C42" i="25"/>
  <c r="C43" i="25"/>
  <c r="C44" i="25"/>
  <c r="C45" i="25"/>
  <c r="C28" i="25"/>
  <c r="C29" i="23"/>
  <c r="C30" i="23"/>
  <c r="C31" i="23"/>
  <c r="C32" i="23"/>
  <c r="C33" i="23"/>
  <c r="C34" i="23"/>
  <c r="C35" i="23"/>
  <c r="C36" i="23"/>
  <c r="C37" i="23"/>
  <c r="C38" i="23"/>
  <c r="C39" i="23"/>
  <c r="C40" i="23"/>
  <c r="C41" i="23"/>
  <c r="C42" i="23"/>
  <c r="C43" i="23"/>
  <c r="C44" i="23"/>
  <c r="C45" i="23"/>
  <c r="C28" i="23"/>
  <c r="C29" i="28"/>
  <c r="C30" i="28"/>
  <c r="C31" i="28"/>
  <c r="C32" i="28"/>
  <c r="C33" i="28"/>
  <c r="C34" i="28"/>
  <c r="C35" i="28"/>
  <c r="C36" i="28"/>
  <c r="C37" i="28"/>
  <c r="C38" i="28"/>
  <c r="C39" i="28"/>
  <c r="C40" i="28"/>
  <c r="C41" i="28"/>
  <c r="C42" i="28"/>
  <c r="C43" i="28"/>
  <c r="C44" i="28"/>
  <c r="C45" i="28"/>
  <c r="C28" i="28"/>
  <c r="C29" i="2" l="1"/>
  <c r="C30" i="2"/>
  <c r="C31" i="2"/>
  <c r="C32" i="2"/>
  <c r="C33" i="2"/>
  <c r="C34" i="2"/>
  <c r="C35" i="2"/>
  <c r="C36" i="2"/>
  <c r="C37" i="2"/>
  <c r="C38" i="2"/>
  <c r="C39" i="2"/>
  <c r="C40" i="2"/>
  <c r="C41" i="2"/>
  <c r="C42" i="2"/>
  <c r="C43" i="2"/>
  <c r="C44" i="2"/>
  <c r="C45" i="2"/>
  <c r="C28" i="2"/>
  <c r="J56" i="44" l="1"/>
  <c r="G56" i="44"/>
  <c r="D56" i="44"/>
  <c r="F56" i="44"/>
  <c r="C56" i="44"/>
</calcChain>
</file>

<file path=xl/sharedStrings.xml><?xml version="1.0" encoding="utf-8"?>
<sst xmlns="http://schemas.openxmlformats.org/spreadsheetml/2006/main" count="353" uniqueCount="109">
  <si>
    <t>CANARIAS</t>
  </si>
  <si>
    <t>CANTABRIA</t>
  </si>
  <si>
    <t>GALICIA</t>
  </si>
  <si>
    <t>LA RIOJA</t>
  </si>
  <si>
    <t>EXTREMADURA</t>
  </si>
  <si>
    <t>TOTAL</t>
  </si>
  <si>
    <t>Concursos</t>
  </si>
  <si>
    <t>CATALUÑA</t>
  </si>
  <si>
    <t>ILLES BALEARS</t>
  </si>
  <si>
    <t>COMUNITAT VALENCIANA</t>
  </si>
  <si>
    <t>CASTILLA - LA MANCHA</t>
  </si>
  <si>
    <t>PAÍS VASCO</t>
  </si>
  <si>
    <t>ANDALUCÍA</t>
  </si>
  <si>
    <t>ARAGÓN</t>
  </si>
  <si>
    <t>CASTILLA Y LEÓN</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</si>
  <si>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</si>
  <si>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</si>
  <si>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declarados por TSJ</t>
  </si>
  <si>
    <t>Concursos. Fase de convenio por TSJ</t>
  </si>
  <si>
    <t>Concursos. Liquidación por TSJ</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</si>
  <si>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</si>
  <si>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</si>
  <si>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</si>
  <si>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</si>
  <si>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</si>
  <si>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</si>
  <si>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</si>
  <si>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</si>
  <si>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</si>
  <si>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</si>
  <si>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E.R.E.</t>
  </si>
  <si>
    <t>Concursos Declarados</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</si>
  <si>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</si>
  <si>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</si>
  <si>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ASTURIAS, PRINCIPADO</t>
  </si>
  <si>
    <t>MADRID, COMUNIDAD</t>
  </si>
  <si>
    <t>MURCIA, REGIÓN</t>
  </si>
  <si>
    <t>NAVARRA, COM. FORAL</t>
  </si>
  <si>
    <t>Consecutivos consecutivos declarados por TSJ</t>
  </si>
  <si>
    <t>Concursos. Expedientes del art. 169 TRLC (E.R.E´s) por TSJ</t>
  </si>
  <si>
    <t>Total concursos presentados por TSJ</t>
  </si>
  <si>
    <t>Personas jurídicas</t>
  </si>
  <si>
    <t>Concursos presentados por TSJ. Desglose</t>
  </si>
  <si>
    <t xml:space="preserve">Total concursos presentados en J. Mercantil </t>
  </si>
  <si>
    <t>Concursos declarados</t>
  </si>
  <si>
    <t>Concursos fase convenio</t>
  </si>
  <si>
    <t>Concursos liquidacion</t>
  </si>
  <si>
    <t>Expedientes art. 169 TRLC (EREs)</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</si>
  <si>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</si>
  <si>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</si>
  <si>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</si>
  <si>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</si>
  <si>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</si>
  <si>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</si>
  <si>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</si>
  <si>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</si>
  <si>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</si>
  <si>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</si>
  <si>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</si>
  <si>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</si>
  <si>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</si>
  <si>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</si>
  <si>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</si>
  <si>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</si>
  <si>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</si>
  <si>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</si>
  <si>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</si>
  <si>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</si>
  <si>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</si>
  <si>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</si>
  <si>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</si>
  <si>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</si>
  <si>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</si>
  <si>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</si>
  <si>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</si>
  <si>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</si>
  <si>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</si>
  <si>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</si>
  <si>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</si>
  <si>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</si>
  <si>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</si>
  <si>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</si>
  <si>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</si>
  <si>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</si>
  <si>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</si>
  <si>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</si>
  <si>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</si>
  <si>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</si>
  <si>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</si>
  <si>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</si>
  <si>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</si>
  <si>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</si>
  <si>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</si>
  <si>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</si>
  <si>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</si>
  <si>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</si>
  <si>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</si>
  <si>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</si>
  <si>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Personas naturales empresarios</t>
  </si>
  <si>
    <t>Personas naturales no empresarios</t>
  </si>
  <si>
    <t>Evolución  2022 / 2023</t>
  </si>
  <si>
    <t>Evolución 2022 / 2023</t>
  </si>
  <si>
    <t>Evolución 2022/ 2023</t>
  </si>
  <si>
    <t xml:space="preserve">                                                                                                                                                                                                                                                                                                                                                                                           </t>
  </si>
  <si>
    <t>Concursos presentados  personas naturales no empresarios</t>
  </si>
  <si>
    <t>Concursos presentados por personas naturales empresarios</t>
  </si>
  <si>
    <t>Evolución Personas naturales empresarios  2022 / 2023</t>
  </si>
  <si>
    <t>Evolución  Personas Jurídicas  2022 / 2023</t>
  </si>
  <si>
    <t>Evolución personas naturales no empresarios  2022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</si>
</sst>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7">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top style="medium">
        <color theme="4"/>
      </top>
      <bottom style="medium">
        <color theme="4"/>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3" fillId="0" borderId="0"/>
    <xf numFmtId="0" fontId="11"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57">
    <xf numFmtId="0" fontId="0" fillId="0" borderId="0" xfId="0"/>
    <xf numFmtId="0" fontId="16" fillId="0" borderId="0" xfId="0" applyFont="1"/>
    <xf numFmtId="0" fontId="20" fillId="0" borderId="0" xfId="0" applyFont="1"/>
    <xf numFmtId="0" fontId="21" fillId="0" borderId="0" xfId="0" applyFont="1"/>
    <xf numFmtId="0" fontId="22" fillId="0" borderId="0" xfId="0" applyFont="1"/>
    <xf numFmtId="0" fontId="17" fillId="0" borderId="0" xfId="0" applyFont="1"/>
    <xf numFmtId="0" fontId="23" fillId="0" borderId="0" xfId="1" applyFont="1" applyFill="1" applyBorder="1" applyAlignment="1" applyProtection="1"/>
    <xf numFmtId="0" fontId="23" fillId="0" borderId="0" xfId="1" applyFont="1" applyFill="1" applyAlignment="1" applyProtection="1"/>
    <xf numFmtId="0" fontId="24" fillId="0" borderId="0" xfId="0" applyFont="1"/>
    <xf numFmtId="0" fontId="25" fillId="0" borderId="0" xfId="0" applyFont="1"/>
    <xf numFmtId="0" fontId="26" fillId="0" borderId="0" xfId="0" applyFont="1"/>
    <xf numFmtId="0" fontId="27" fillId="0" borderId="0" xfId="1" applyFont="1" applyAlignment="1" applyProtection="1">
      <alignment horizontal="left" vertical="center"/>
    </xf>
    <xf numFmtId="0" fontId="7" fillId="0" borderId="0" xfId="1" applyFill="1" applyAlignment="1" applyProtection="1"/>
    <xf numFmtId="0" fontId="14" fillId="0" borderId="0" xfId="0" applyFont="1"/>
    <xf numFmtId="0" fontId="16" fillId="0" borderId="0" xfId="0" applyFont="1" applyAlignment="1">
      <alignment vertical="center"/>
    </xf>
    <xf numFmtId="0" fontId="15" fillId="0" borderId="0" xfId="0" applyFont="1"/>
    <xf numFmtId="0" fontId="14" fillId="0" borderId="0" xfId="0" applyFont="1" applyAlignment="1">
      <alignment horizontal="left"/>
    </xf>
    <xf numFmtId="0" fontId="18" fillId="0" borderId="0" xfId="0" applyFont="1"/>
    <xf numFmtId="3" fontId="16" fillId="0" borderId="0" xfId="0" applyNumberFormat="1" applyFont="1"/>
    <xf numFmtId="0" fontId="28" fillId="2" borderId="2" xfId="0" applyFont="1" applyFill="1" applyBorder="1" applyAlignment="1">
      <alignment horizontal="center" vertical="center"/>
    </xf>
    <xf numFmtId="0" fontId="28" fillId="2" borderId="2" xfId="0" applyFont="1" applyFill="1" applyBorder="1" applyAlignment="1">
      <alignment horizontal="center" vertical="center" wrapText="1"/>
    </xf>
    <xf numFmtId="0" fontId="27" fillId="0" borderId="3" xfId="0" applyFont="1" applyBorder="1" applyAlignment="1" applyProtection="1">
      <alignment horizontal="left" vertical="center" wrapText="1"/>
      <protection locked="0"/>
    </xf>
    <xf numFmtId="3" fontId="29" fillId="0" borderId="4" xfId="0" applyNumberFormat="1" applyFont="1" applyBorder="1" applyAlignment="1">
      <alignment vertical="center"/>
    </xf>
    <xf numFmtId="164" fontId="29" fillId="0" borderId="4" xfId="0" applyNumberFormat="1" applyFont="1" applyBorder="1" applyAlignment="1">
      <alignment vertical="center"/>
    </xf>
    <xf numFmtId="0" fontId="16" fillId="0" borderId="1" xfId="0" applyFont="1" applyBorder="1" applyAlignment="1">
      <alignment vertical="center"/>
    </xf>
    <xf numFmtId="0" fontId="14" fillId="0" borderId="1" xfId="0" applyFont="1" applyBorder="1" applyAlignment="1">
      <alignment horizontal="center" vertical="center"/>
    </xf>
    <xf numFmtId="0" fontId="1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29" fillId="0" borderId="6" xfId="0" applyFont="1" applyBorder="1" applyAlignment="1">
      <alignment vertical="center" wrapText="1"/>
    </xf>
    <xf numFmtId="0" fontId="29" fillId="0" borderId="8" xfId="0" applyFont="1" applyBorder="1" applyAlignment="1">
      <alignment vertical="center" wrapText="1"/>
    </xf>
    <xf numFmtId="0" fontId="29" fillId="0" borderId="10" xfId="0" applyFont="1" applyBorder="1" applyAlignment="1">
      <alignment vertical="center" wrapText="1"/>
    </xf>
    <xf numFmtId="0" fontId="30" fillId="3" borderId="5" xfId="0" applyFont="1" applyFill="1" applyBorder="1" applyAlignment="1" applyProtection="1">
      <alignment vertical="center" wrapText="1"/>
      <protection locked="0"/>
    </xf>
    <xf numFmtId="0" fontId="30" fillId="3" borderId="7" xfId="0" applyFont="1" applyFill="1" applyBorder="1" applyAlignment="1" applyProtection="1">
      <alignment vertical="center" wrapText="1"/>
      <protection locked="0"/>
    </xf>
    <xf numFmtId="0" fontId="30" fillId="3" borderId="9" xfId="0" applyFont="1" applyFill="1" applyBorder="1" applyAlignment="1" applyProtection="1">
      <alignment vertical="center" wrapText="1"/>
      <protection locked="0"/>
    </xf>
    <xf numFmtId="3" fontId="31" fillId="3" borderId="11" xfId="0" applyNumberFormat="1" applyFont="1" applyFill="1" applyBorder="1" applyAlignment="1" applyProtection="1">
      <alignment vertical="center"/>
      <protection locked="0"/>
    </xf>
    <xf numFmtId="0" fontId="31" fillId="3" borderId="11" xfId="0" applyFont="1" applyFill="1" applyBorder="1" applyAlignment="1" applyProtection="1">
      <alignment horizontal="left" vertical="center" wrapText="1"/>
      <protection locked="0"/>
    </xf>
    <xf numFmtId="0" fontId="14" fillId="0" borderId="0" xfId="0" applyFont="1" applyAlignment="1">
      <alignment wrapText="1"/>
    </xf>
    <xf numFmtId="164" fontId="31" fillId="3" borderId="11" xfId="0" applyNumberFormat="1" applyFont="1" applyFill="1" applyBorder="1" applyAlignment="1" applyProtection="1">
      <alignment vertical="center"/>
      <protection locked="0"/>
    </xf>
    <xf numFmtId="0" fontId="29" fillId="0" borderId="0" xfId="0" applyFont="1"/>
    <xf numFmtId="3" fontId="32" fillId="0" borderId="4" xfId="0" applyNumberFormat="1" applyFont="1" applyBorder="1" applyAlignment="1">
      <alignment vertical="center"/>
    </xf>
    <xf numFmtId="0" fontId="33" fillId="0" borderId="0" xfId="0" applyFont="1"/>
    <xf numFmtId="0" fontId="29" fillId="0" borderId="0" xfId="396" applyFont="1" applyAlignment="1" applyProtection="1">
      <alignment horizontal="right"/>
      <protection locked="0"/>
    </xf>
    <xf numFmtId="0" fontId="29" fillId="0" borderId="0" xfId="396" applyFont="1"/>
    <xf numFmtId="3" fontId="0" fillId="0" borderId="0" xfId="0" applyNumberFormat="1"/>
    <xf numFmtId="3" fontId="16" fillId="0" borderId="0" xfId="0" applyNumberFormat="1" applyFont="1" applyAlignment="1">
      <alignment vertical="center"/>
    </xf>
    <xf numFmtId="0" fontId="32" fillId="0" borderId="0" xfId="0" applyFont="1"/>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7" fillId="0" borderId="0" xfId="1" applyFont="1" applyAlignment="1" applyProtection="1">
      <alignment horizontal="left" vertical="center"/>
    </xf>
    <xf numFmtId="0" fontId="0" fillId="0" borderId="0" xfId="0" applyAlignment="1">
      <alignment horizontal="left" vertical="center"/>
    </xf>
    <xf numFmtId="0" fontId="28" fillId="2" borderId="14"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4" fillId="0" borderId="0" xfId="0" applyFont="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total'!$D$6:$D$22</c:f>
              <c:numCache>
                <c:formatCode>General</c:formatCode>
                <c:ptCount val="17"/>
                <c:pt idx="0">
                  <c:v>6310</c:v>
                </c:pt>
                <c:pt idx="1">
                  <c:v>794</c:v>
                </c:pt>
                <c:pt idx="2">
                  <c:v>738</c:v>
                </c:pt>
                <c:pt idx="3">
                  <c:v>1002</c:v>
                </c:pt>
                <c:pt idx="4">
                  <c:v>2195</c:v>
                </c:pt>
                <c:pt idx="5">
                  <c:v>349</c:v>
                </c:pt>
                <c:pt idx="6">
                  <c:v>1261</c:v>
                </c:pt>
                <c:pt idx="7">
                  <c:v>1325</c:v>
                </c:pt>
                <c:pt idx="8">
                  <c:v>12075</c:v>
                </c:pt>
                <c:pt idx="9">
                  <c:v>5478</c:v>
                </c:pt>
                <c:pt idx="10">
                  <c:v>639</c:v>
                </c:pt>
                <c:pt idx="11">
                  <c:v>1829</c:v>
                </c:pt>
                <c:pt idx="12">
                  <c:v>5346</c:v>
                </c:pt>
                <c:pt idx="13">
                  <c:v>1595</c:v>
                </c:pt>
                <c:pt idx="14">
                  <c:v>441</c:v>
                </c:pt>
                <c:pt idx="15">
                  <c:v>884</c:v>
                </c:pt>
                <c:pt idx="16">
                  <c:v>182</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2023</a:t>
            </a:r>
          </a:p>
        </c:rich>
      </c:tx>
      <c:layout>
        <c:manualLayout>
          <c:xMode val="edge"/>
          <c:yMode val="edge"/>
          <c:x val="0.14089177449310064"/>
          <c:y val="1.99600798403193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TSJ'!$D$6:$D$22</c:f>
              <c:numCache>
                <c:formatCode>#,##0</c:formatCode>
                <c:ptCount val="17"/>
                <c:pt idx="0">
                  <c:v>3142</c:v>
                </c:pt>
                <c:pt idx="1">
                  <c:v>538</c:v>
                </c:pt>
                <c:pt idx="2">
                  <c:v>571</c:v>
                </c:pt>
                <c:pt idx="3">
                  <c:v>969</c:v>
                </c:pt>
                <c:pt idx="4">
                  <c:v>1286</c:v>
                </c:pt>
                <c:pt idx="5">
                  <c:v>184</c:v>
                </c:pt>
                <c:pt idx="6">
                  <c:v>984</c:v>
                </c:pt>
                <c:pt idx="7">
                  <c:v>927</c:v>
                </c:pt>
                <c:pt idx="8">
                  <c:v>9349</c:v>
                </c:pt>
                <c:pt idx="9">
                  <c:v>4045</c:v>
                </c:pt>
                <c:pt idx="10">
                  <c:v>274</c:v>
                </c:pt>
                <c:pt idx="11">
                  <c:v>1113</c:v>
                </c:pt>
                <c:pt idx="12">
                  <c:v>3816</c:v>
                </c:pt>
                <c:pt idx="13">
                  <c:v>1090</c:v>
                </c:pt>
                <c:pt idx="14">
                  <c:v>264</c:v>
                </c:pt>
                <c:pt idx="15">
                  <c:v>546</c:v>
                </c:pt>
                <c:pt idx="16">
                  <c:v>146</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TSJ'!$D$6:$D$22</c:f>
              <c:numCache>
                <c:formatCode>General</c:formatCode>
                <c:ptCount val="17"/>
                <c:pt idx="0">
                  <c:v>37</c:v>
                </c:pt>
                <c:pt idx="1">
                  <c:v>10</c:v>
                </c:pt>
                <c:pt idx="2">
                  <c:v>1</c:v>
                </c:pt>
                <c:pt idx="3">
                  <c:v>5</c:v>
                </c:pt>
                <c:pt idx="4">
                  <c:v>9</c:v>
                </c:pt>
                <c:pt idx="5">
                  <c:v>4</c:v>
                </c:pt>
                <c:pt idx="6">
                  <c:v>6</c:v>
                </c:pt>
                <c:pt idx="7">
                  <c:v>4</c:v>
                </c:pt>
                <c:pt idx="8">
                  <c:v>20</c:v>
                </c:pt>
                <c:pt idx="9">
                  <c:v>16</c:v>
                </c:pt>
                <c:pt idx="10">
                  <c:v>10</c:v>
                </c:pt>
                <c:pt idx="11">
                  <c:v>32</c:v>
                </c:pt>
                <c:pt idx="12">
                  <c:v>20</c:v>
                </c:pt>
                <c:pt idx="13">
                  <c:v>7</c:v>
                </c:pt>
                <c:pt idx="14">
                  <c:v>5</c:v>
                </c:pt>
                <c:pt idx="15">
                  <c:v>11</c:v>
                </c:pt>
                <c:pt idx="16">
                  <c:v>1</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2023</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TSJ'!$D$6:$D$22</c:f>
              <c:numCache>
                <c:formatCode>#,##0</c:formatCode>
                <c:ptCount val="17"/>
                <c:pt idx="0">
                  <c:v>620</c:v>
                </c:pt>
                <c:pt idx="1">
                  <c:v>96</c:v>
                </c:pt>
                <c:pt idx="2">
                  <c:v>35</c:v>
                </c:pt>
                <c:pt idx="3">
                  <c:v>102</c:v>
                </c:pt>
                <c:pt idx="4">
                  <c:v>92</c:v>
                </c:pt>
                <c:pt idx="5">
                  <c:v>19</c:v>
                </c:pt>
                <c:pt idx="6">
                  <c:v>119</c:v>
                </c:pt>
                <c:pt idx="7">
                  <c:v>48</c:v>
                </c:pt>
                <c:pt idx="8">
                  <c:v>1172</c:v>
                </c:pt>
                <c:pt idx="9">
                  <c:v>289</c:v>
                </c:pt>
                <c:pt idx="10">
                  <c:v>35</c:v>
                </c:pt>
                <c:pt idx="11">
                  <c:v>244</c:v>
                </c:pt>
                <c:pt idx="12">
                  <c:v>288</c:v>
                </c:pt>
                <c:pt idx="13">
                  <c:v>140</c:v>
                </c:pt>
                <c:pt idx="14">
                  <c:v>43</c:v>
                </c:pt>
                <c:pt idx="15">
                  <c:v>95</c:v>
                </c:pt>
                <c:pt idx="16">
                  <c:v>18</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2023</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TSJ'!$D$6:$D$22</c:f>
              <c:numCache>
                <c:formatCode>General</c:formatCode>
                <c:ptCount val="17"/>
                <c:pt idx="0">
                  <c:v>34</c:v>
                </c:pt>
                <c:pt idx="1">
                  <c:v>18</c:v>
                </c:pt>
                <c:pt idx="2">
                  <c:v>6</c:v>
                </c:pt>
                <c:pt idx="3">
                  <c:v>1</c:v>
                </c:pt>
                <c:pt idx="4">
                  <c:v>10</c:v>
                </c:pt>
                <c:pt idx="5">
                  <c:v>4</c:v>
                </c:pt>
                <c:pt idx="6">
                  <c:v>7</c:v>
                </c:pt>
                <c:pt idx="7">
                  <c:v>6</c:v>
                </c:pt>
                <c:pt idx="8">
                  <c:v>107</c:v>
                </c:pt>
                <c:pt idx="9">
                  <c:v>44</c:v>
                </c:pt>
                <c:pt idx="10">
                  <c:v>1</c:v>
                </c:pt>
                <c:pt idx="11">
                  <c:v>36</c:v>
                </c:pt>
                <c:pt idx="12">
                  <c:v>37</c:v>
                </c:pt>
                <c:pt idx="13">
                  <c:v>12</c:v>
                </c:pt>
                <c:pt idx="14">
                  <c:v>1</c:v>
                </c:pt>
                <c:pt idx="15">
                  <c:v>37</c:v>
                </c:pt>
                <c:pt idx="16">
                  <c:v>5</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2023</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TSJ'!$D$6:$D$22</c:f>
              <c:numCache>
                <c:formatCode>#,##0</c:formatCode>
                <c:ptCount val="17"/>
                <c:pt idx="0">
                  <c:v>68</c:v>
                </c:pt>
                <c:pt idx="1">
                  <c:v>46</c:v>
                </c:pt>
                <c:pt idx="2">
                  <c:v>7</c:v>
                </c:pt>
                <c:pt idx="3">
                  <c:v>28</c:v>
                </c:pt>
                <c:pt idx="4">
                  <c:v>360</c:v>
                </c:pt>
                <c:pt idx="5">
                  <c:v>24</c:v>
                </c:pt>
                <c:pt idx="6">
                  <c:v>58</c:v>
                </c:pt>
                <c:pt idx="7">
                  <c:v>53</c:v>
                </c:pt>
                <c:pt idx="8">
                  <c:v>789</c:v>
                </c:pt>
                <c:pt idx="9">
                  <c:v>195</c:v>
                </c:pt>
                <c:pt idx="10">
                  <c:v>36</c:v>
                </c:pt>
                <c:pt idx="11">
                  <c:v>42</c:v>
                </c:pt>
                <c:pt idx="12">
                  <c:v>201</c:v>
                </c:pt>
                <c:pt idx="13">
                  <c:v>50</c:v>
                </c:pt>
                <c:pt idx="14">
                  <c:v>5</c:v>
                </c:pt>
                <c:pt idx="15">
                  <c:v>57</c:v>
                </c:pt>
                <c:pt idx="16">
                  <c:v>33</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514351</xdr:colOff>
      <xdr:row>0</xdr:row>
      <xdr:rowOff>142875</xdr:rowOff>
    </xdr:from>
    <xdr:to>
      <xdr:col>12</xdr:col>
      <xdr:colOff>1009651</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14351" y="142875"/>
          <a:ext cx="13811250"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514350</xdr:colOff>
      <xdr:row>2</xdr:row>
      <xdr:rowOff>38100</xdr:rowOff>
    </xdr:from>
    <xdr:to>
      <xdr:col>13</xdr:col>
      <xdr:colOff>0</xdr:colOff>
      <xdr:row>3</xdr:row>
      <xdr:rowOff>66675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14350" y="714375"/>
          <a:ext cx="1384935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2023</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9526</xdr:colOff>
      <xdr:row>1</xdr:row>
      <xdr:rowOff>0</xdr:rowOff>
    </xdr:from>
    <xdr:to>
      <xdr:col>13</xdr:col>
      <xdr:colOff>762001</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1" y="190500"/>
          <a:ext cx="121348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13</xdr:col>
      <xdr:colOff>809625</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6" y="704850"/>
          <a:ext cx="121919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542925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28575</xdr:colOff>
      <xdr:row>4</xdr:row>
      <xdr:rowOff>342900</xdr:rowOff>
    </xdr:from>
    <xdr:to>
      <xdr:col>13</xdr:col>
      <xdr:colOff>809625</xdr:colOff>
      <xdr:row>19</xdr:row>
      <xdr:rowOff>171450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xdr:row>
      <xdr:rowOff>0</xdr:rowOff>
    </xdr:from>
    <xdr:to>
      <xdr:col>15</xdr:col>
      <xdr:colOff>9526</xdr:colOff>
      <xdr:row>1</xdr:row>
      <xdr:rowOff>285749</xdr:rowOff>
    </xdr:to>
    <xdr:sp macro="" textlink="">
      <xdr:nvSpPr>
        <xdr:cNvPr id="7" name="4 Pentágono">
          <a:hlinkClick xmlns:r="http://schemas.openxmlformats.org/officeDocument/2006/relationships" r:id="rId1"/>
          <a:extLst>
            <a:ext uri="{FF2B5EF4-FFF2-40B4-BE49-F238E27FC236}">
              <a16:creationId xmlns:a16="http://schemas.microsoft.com/office/drawing/2014/main" id="{19964C0B-52CC-4202-8020-03D1D9C19614}"/>
            </a:ext>
          </a:extLst>
        </xdr:cNvPr>
        <xdr:cNvSpPr/>
      </xdr:nvSpPr>
      <xdr:spPr>
        <a:xfrm flipH="1">
          <a:off x="127825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16</xdr:col>
      <xdr:colOff>581025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16</xdr:col>
      <xdr:colOff>590550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editAs="oneCell">
    <xdr:from>
      <xdr:col>1</xdr:col>
      <xdr:colOff>0</xdr:colOff>
      <xdr:row>26</xdr:row>
      <xdr:rowOff>0</xdr:rowOff>
    </xdr:from>
    <xdr:to>
      <xdr:col>16</xdr:col>
      <xdr:colOff>409575</xdr:colOff>
      <xdr:row>28</xdr:row>
      <xdr:rowOff>9525</xdr:rowOff>
    </xdr:to>
    <xdr:sp macro="" textlink="">
      <xdr:nvSpPr>
        <xdr:cNvPr id="4" name="3 Rectángulo redondeado">
          <a:extLst>
            <a:ext uri="{FF2B5EF4-FFF2-40B4-BE49-F238E27FC236}">
              <a16:creationId xmlns:a16="http://schemas.microsoft.com/office/drawing/2014/main" id="{E8D113F3-AD18-438A-9990-DA8D260A0A82}"/>
            </a:ext>
          </a:extLst>
        </xdr:cNvPr>
        <xdr:cNvSpPr/>
      </xdr:nvSpPr>
      <xdr:spPr>
        <a:xfrm>
          <a:off x="581025" y="5972175"/>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19050</xdr:colOff>
      <xdr:row>4</xdr:row>
      <xdr:rowOff>38100</xdr:rowOff>
    </xdr:from>
    <xdr:to>
      <xdr:col>13</xdr:col>
      <xdr:colOff>800100</xdr:colOff>
      <xdr:row>18</xdr:row>
      <xdr:rowOff>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9525</xdr:colOff>
      <xdr:row>4</xdr:row>
      <xdr:rowOff>28575</xdr:rowOff>
    </xdr:from>
    <xdr:to>
      <xdr:col>14</xdr:col>
      <xdr:colOff>0</xdr:colOff>
      <xdr:row>18</xdr:row>
      <xdr:rowOff>9525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809625</xdr:colOff>
      <xdr:row>4</xdr:row>
      <xdr:rowOff>38100</xdr:rowOff>
    </xdr:from>
    <xdr:to>
      <xdr:col>14</xdr:col>
      <xdr:colOff>47625</xdr:colOff>
      <xdr:row>17</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28575</xdr:colOff>
      <xdr:row>3</xdr:row>
      <xdr:rowOff>133349</xdr:rowOff>
    </xdr:from>
    <xdr:to>
      <xdr:col>14</xdr:col>
      <xdr:colOff>19050</xdr:colOff>
      <xdr:row>17</xdr:row>
      <xdr:rowOff>190499</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19050</xdr:colOff>
      <xdr:row>4</xdr:row>
      <xdr:rowOff>47624</xdr:rowOff>
    </xdr:from>
    <xdr:to>
      <xdr:col>14</xdr:col>
      <xdr:colOff>57150</xdr:colOff>
      <xdr:row>17</xdr:row>
      <xdr:rowOff>209549</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3"/>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8"/>
    </row>
    <row r="6" spans="1:12" x14ac:dyDescent="0.2">
      <c r="A6" s="8"/>
      <c r="B6" s="8"/>
      <c r="C6" s="8"/>
    </row>
    <row r="7" spans="1:12" x14ac:dyDescent="0.2">
      <c r="A7" s="9"/>
      <c r="B7" s="10"/>
      <c r="C7" s="10"/>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1" t="s">
        <v>15</v>
      </c>
      <c r="C14" s="11"/>
      <c r="D14" s="11"/>
      <c r="E14" s="11"/>
      <c r="F14" s="11"/>
      <c r="G14" s="11"/>
      <c r="J14" s="5"/>
    </row>
    <row r="15" spans="1:12" ht="21" customHeight="1" x14ac:dyDescent="0.2">
      <c r="B15" s="11" t="s">
        <v>40</v>
      </c>
      <c r="C15" s="11"/>
      <c r="D15" s="11"/>
      <c r="E15" s="11"/>
      <c r="F15" s="11"/>
      <c r="G15" s="11"/>
      <c r="J15" s="5"/>
    </row>
    <row r="16" spans="1:12" ht="21" customHeight="1" x14ac:dyDescent="0.2">
      <c r="B16" s="51" t="s">
        <v>42</v>
      </c>
      <c r="C16" s="52"/>
      <c r="D16" s="52"/>
      <c r="E16" s="52"/>
      <c r="F16" s="11"/>
      <c r="G16" s="11"/>
      <c r="J16" s="5"/>
    </row>
    <row r="17" spans="2:10" ht="21" customHeight="1" x14ac:dyDescent="0.2">
      <c r="B17" s="11" t="s">
        <v>17</v>
      </c>
      <c r="C17" s="11"/>
      <c r="D17" s="11"/>
      <c r="E17" s="11"/>
      <c r="F17" s="11"/>
      <c r="G17" s="11"/>
      <c r="J17" s="5"/>
    </row>
    <row r="18" spans="2:10" ht="21" customHeight="1" x14ac:dyDescent="0.2">
      <c r="B18" s="11" t="s">
        <v>18</v>
      </c>
      <c r="C18" s="11"/>
      <c r="D18" s="11"/>
      <c r="E18" s="11"/>
      <c r="F18" s="11"/>
      <c r="G18" s="11"/>
      <c r="H18" s="1" t="s">
        <v>103</v>
      </c>
      <c r="J18" s="5"/>
    </row>
    <row r="19" spans="2:10" ht="21" customHeight="1" x14ac:dyDescent="0.2">
      <c r="B19" s="11" t="s">
        <v>19</v>
      </c>
      <c r="C19" s="11"/>
      <c r="D19" s="11"/>
      <c r="E19" s="11"/>
      <c r="F19" s="11"/>
      <c r="G19" s="11"/>
      <c r="J19" s="5"/>
    </row>
    <row r="20" spans="2:10" ht="21" customHeight="1" x14ac:dyDescent="0.2">
      <c r="B20" s="11" t="s">
        <v>39</v>
      </c>
      <c r="C20" s="11"/>
      <c r="D20" s="11"/>
      <c r="E20" s="11"/>
      <c r="F20" s="11"/>
      <c r="G20" s="11"/>
      <c r="J20" s="5"/>
    </row>
    <row r="21" spans="2:10" ht="21" customHeight="1" x14ac:dyDescent="0.2">
      <c r="B21" s="11" t="s">
        <v>38</v>
      </c>
      <c r="C21"/>
      <c r="D21"/>
      <c r="E21"/>
      <c r="F21" s="11"/>
      <c r="G21" s="11"/>
      <c r="I21" s="5"/>
    </row>
    <row r="22" spans="2:10" ht="18" customHeight="1" x14ac:dyDescent="0.25">
      <c r="B22" s="11" t="s">
        <v>97</v>
      </c>
      <c r="C22" s="2"/>
      <c r="D22"/>
      <c r="E22"/>
      <c r="F22"/>
      <c r="G22"/>
      <c r="H22"/>
      <c r="I22"/>
      <c r="J22"/>
    </row>
    <row r="23" spans="2:10" ht="15" x14ac:dyDescent="0.2">
      <c r="I23" s="7"/>
      <c r="J23" s="6"/>
    </row>
  </sheetData>
  <mergeCells count="1">
    <mergeCell ref="B16:E16"/>
  </mergeCells>
  <phoneticPr fontId="0" type="noConversion"/>
  <hyperlinks>
    <hyperlink ref="B15" location="'Concursos presentados TSJ'!A1" display="Concursos presentados por TSJ" xr:uid="{00000000-0004-0000-0000-000001000000}"/>
    <hyperlink ref="B14" location="'Concursos presentados TSJ'!A1" display="Concursos presentados por TSJ" xr:uid="{00000000-0004-0000-0000-000005000000}"/>
    <hyperlink ref="B18:E18" location="'Concursos Convenio TSJ'!A1" display="Concursos. Fase de convenio por TSJ" xr:uid="{00000000-0004-0000-0000-000006000000}"/>
    <hyperlink ref="D23:J23" location="'Lanzamientos 1· instancia prov'!A1" display="Lanzamientos recibidos en los Juzgados de 1ª  instancia por provincias" xr:uid="{00000000-0004-0000-0000-000007000000}"/>
    <hyperlink ref="B17:D17" location="'Concursos declarados TSJ'!A1" display="Concursos declarados por TSJ" xr:uid="{00000000-0004-0000-0000-00000E000000}"/>
    <hyperlink ref="B20" location="'E.R.E''s TSJ'!A1" display="Concursos. Expedientes del art. 64 LC por TSJ" xr:uid="{00000000-0004-0000-0000-00000F000000}"/>
    <hyperlink ref="B20:F20" location="'E.R.E''s TSJ'!A1" display="Concursos. Expedientes del art. 64 LC por TSJ" xr:uid="{00000000-0004-0000-0000-000013000000}"/>
    <hyperlink ref="B19:E19" location="'Concursos Liquidación TSJ'!A1" display="Concursos. Liquidación por TSJ" xr:uid="{00000000-0004-0000-0000-000016000000}"/>
    <hyperlink ref="B14:E14" location="'Definiciones y conceptos'!A1" display="Definiciones y conceptos" xr:uid="{00000000-0004-0000-0000-000017000000}"/>
    <hyperlink ref="B21" location="'Consecutivos declarados TSJ'!A1" display="Consecutivos declarados TSJ'!A1" xr:uid="{BF93C2C5-D99F-4285-A0C5-4C2E28945FC5}"/>
    <hyperlink ref="B16" location="'Concursos presentados TSJ'!A1" display="Concursos presentados por TSJ" xr:uid="{626B6E15-06FF-4C48-A1C2-D27DF6094749}"/>
    <hyperlink ref="B16:E16" location="'Concursos presentados TSJ desgl'!A1" display="Concursos presentados por TSJ. Desglose" xr:uid="{19E2B1B8-89B3-402E-8F45-5A443C9634FD}"/>
    <hyperlink ref="B22" location="Provincias!A1" display="Datos provinciales" xr:uid="{50BA5849-DC44-4113-8B6D-569343D14BDA}"/>
    <hyperlink ref="B15:E15"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K60"/>
  <sheetViews>
    <sheetView workbookViewId="0"/>
  </sheetViews>
  <sheetFormatPr baseColWidth="10" defaultRowHeight="12.75" x14ac:dyDescent="0.2"/>
  <cols>
    <col min="1" max="1" width="8.7109375" style="1" customWidth="1"/>
    <col min="2" max="2" width="33.85546875" style="1" customWidth="1"/>
    <col min="3" max="16" width="15.7109375" style="1" customWidth="1"/>
    <col min="17" max="51" width="12.28515625" style="1" customWidth="1"/>
    <col min="52" max="16384" width="11.42578125" style="1"/>
  </cols>
  <sheetData>
    <row r="2" spans="2:11" ht="40.5" customHeight="1" x14ac:dyDescent="0.2">
      <c r="B2" s="13"/>
    </row>
    <row r="3" spans="2:11" s="14" customFormat="1" ht="28.5" customHeight="1" x14ac:dyDescent="0.2">
      <c r="B3" s="27"/>
    </row>
    <row r="5" spans="2:11" ht="63.75" customHeight="1" x14ac:dyDescent="0.2">
      <c r="C5" s="20" t="s">
        <v>104</v>
      </c>
      <c r="D5" s="20" t="s">
        <v>105</v>
      </c>
      <c r="E5" s="20" t="s">
        <v>96</v>
      </c>
      <c r="F5" s="20" t="s">
        <v>43</v>
      </c>
      <c r="G5" s="20" t="s">
        <v>44</v>
      </c>
      <c r="H5" s="20" t="s">
        <v>45</v>
      </c>
      <c r="I5" s="20" t="s">
        <v>46</v>
      </c>
      <c r="J5" s="20" t="s">
        <v>47</v>
      </c>
      <c r="K5" s="20" t="s">
        <v>48</v>
      </c>
    </row>
    <row r="6" spans="2:11" s="14" customFormat="1" ht="17.100000000000001" customHeight="1" thickBot="1" x14ac:dyDescent="0.25">
      <c r="B6" s="21" t="s">
        <v>52</v>
      </c>
      <c r="C6" s="45">
        <v>637</v>
      </c>
      <c r="D6" s="45">
        <v>51</v>
      </c>
      <c r="E6" s="45">
        <v>82</v>
      </c>
      <c r="F6" s="45">
        <v>770</v>
      </c>
      <c r="G6" s="41">
        <v>493</v>
      </c>
      <c r="H6" s="41">
        <v>3</v>
      </c>
      <c r="I6" s="41">
        <v>69</v>
      </c>
      <c r="J6" s="41">
        <v>1</v>
      </c>
      <c r="K6" s="41">
        <v>13</v>
      </c>
    </row>
    <row r="7" spans="2:11" s="14" customFormat="1" ht="17.100000000000001" customHeight="1" thickBot="1" x14ac:dyDescent="0.25">
      <c r="B7" s="21" t="s">
        <v>61</v>
      </c>
      <c r="C7" s="45">
        <v>708</v>
      </c>
      <c r="D7" s="45">
        <v>34</v>
      </c>
      <c r="E7" s="45">
        <v>75</v>
      </c>
      <c r="F7" s="45">
        <v>817</v>
      </c>
      <c r="G7" s="41">
        <v>343</v>
      </c>
      <c r="H7" s="41">
        <v>1</v>
      </c>
      <c r="I7" s="41">
        <v>46</v>
      </c>
      <c r="J7" s="41">
        <v>3</v>
      </c>
      <c r="K7" s="41">
        <v>5</v>
      </c>
    </row>
    <row r="8" spans="2:11" s="14" customFormat="1" ht="17.100000000000001" customHeight="1" thickBot="1" x14ac:dyDescent="0.25">
      <c r="B8" s="21" t="s">
        <v>64</v>
      </c>
      <c r="C8" s="45">
        <v>326</v>
      </c>
      <c r="D8" s="45">
        <v>4</v>
      </c>
      <c r="E8" s="45">
        <v>31</v>
      </c>
      <c r="F8" s="45">
        <v>361</v>
      </c>
      <c r="G8" s="41">
        <v>212</v>
      </c>
      <c r="H8" s="41">
        <v>4</v>
      </c>
      <c r="I8" s="41">
        <v>24</v>
      </c>
      <c r="J8" s="41">
        <v>4</v>
      </c>
      <c r="K8" s="41">
        <v>3</v>
      </c>
    </row>
    <row r="9" spans="2:11" s="14" customFormat="1" ht="17.100000000000001" customHeight="1" thickBot="1" x14ac:dyDescent="0.25">
      <c r="B9" s="21" t="s">
        <v>68</v>
      </c>
      <c r="C9" s="45">
        <v>662</v>
      </c>
      <c r="D9" s="45">
        <v>23</v>
      </c>
      <c r="E9" s="45">
        <v>58</v>
      </c>
      <c r="F9" s="45">
        <v>743</v>
      </c>
      <c r="G9" s="41">
        <v>413</v>
      </c>
      <c r="H9" s="41">
        <v>0</v>
      </c>
      <c r="I9" s="41">
        <v>111</v>
      </c>
      <c r="J9" s="41">
        <v>7</v>
      </c>
      <c r="K9" s="41">
        <v>22</v>
      </c>
    </row>
    <row r="10" spans="2:11" s="14" customFormat="1" ht="17.100000000000001" customHeight="1" thickBot="1" x14ac:dyDescent="0.25">
      <c r="B10" s="21" t="s">
        <v>70</v>
      </c>
      <c r="C10" s="45">
        <v>121</v>
      </c>
      <c r="D10" s="45">
        <v>55</v>
      </c>
      <c r="E10" s="45">
        <v>33</v>
      </c>
      <c r="F10" s="45">
        <v>209</v>
      </c>
      <c r="G10" s="41">
        <v>132</v>
      </c>
      <c r="H10" s="41">
        <v>0</v>
      </c>
      <c r="I10" s="41">
        <v>22</v>
      </c>
      <c r="J10" s="41">
        <v>0</v>
      </c>
      <c r="K10" s="41">
        <v>0</v>
      </c>
    </row>
    <row r="11" spans="2:11" s="14" customFormat="1" ht="17.100000000000001" customHeight="1" thickBot="1" x14ac:dyDescent="0.25">
      <c r="B11" s="21" t="s">
        <v>72</v>
      </c>
      <c r="C11" s="45">
        <v>221</v>
      </c>
      <c r="D11" s="45">
        <v>33</v>
      </c>
      <c r="E11" s="45">
        <v>36</v>
      </c>
      <c r="F11" s="45">
        <v>290</v>
      </c>
      <c r="G11" s="41">
        <v>89</v>
      </c>
      <c r="H11" s="41">
        <v>2</v>
      </c>
      <c r="I11" s="41">
        <v>52</v>
      </c>
      <c r="J11" s="41">
        <v>1</v>
      </c>
      <c r="K11" s="41">
        <v>12</v>
      </c>
    </row>
    <row r="12" spans="2:11" s="14" customFormat="1" ht="17.100000000000001" customHeight="1" thickBot="1" x14ac:dyDescent="0.25">
      <c r="B12" s="21" t="s">
        <v>78</v>
      </c>
      <c r="C12" s="45">
        <v>1044</v>
      </c>
      <c r="D12" s="45">
        <v>56</v>
      </c>
      <c r="E12" s="45">
        <v>99</v>
      </c>
      <c r="F12" s="45">
        <v>1199</v>
      </c>
      <c r="G12" s="41">
        <v>664</v>
      </c>
      <c r="H12" s="41">
        <v>17</v>
      </c>
      <c r="I12" s="41">
        <v>86</v>
      </c>
      <c r="J12" s="41">
        <v>10</v>
      </c>
      <c r="K12" s="41">
        <v>13</v>
      </c>
    </row>
    <row r="13" spans="2:11" s="14" customFormat="1" ht="17.100000000000001" customHeight="1" thickBot="1" x14ac:dyDescent="0.25">
      <c r="B13" s="21" t="s">
        <v>87</v>
      </c>
      <c r="C13" s="45">
        <v>1637</v>
      </c>
      <c r="D13" s="45">
        <v>84</v>
      </c>
      <c r="E13" s="45">
        <v>200</v>
      </c>
      <c r="F13" s="45">
        <v>1921</v>
      </c>
      <c r="G13" s="41">
        <v>796</v>
      </c>
      <c r="H13" s="41">
        <v>10</v>
      </c>
      <c r="I13" s="41">
        <v>210</v>
      </c>
      <c r="J13" s="41">
        <v>8</v>
      </c>
      <c r="K13" s="41">
        <v>0</v>
      </c>
    </row>
    <row r="14" spans="2:11" s="14" customFormat="1" ht="17.100000000000001" customHeight="1" thickBot="1" x14ac:dyDescent="0.25">
      <c r="B14" s="21" t="s">
        <v>71</v>
      </c>
      <c r="C14" s="45">
        <v>135</v>
      </c>
      <c r="D14" s="45">
        <v>3</v>
      </c>
      <c r="E14" s="45">
        <v>19</v>
      </c>
      <c r="F14" s="45">
        <v>157</v>
      </c>
      <c r="G14" s="41">
        <v>122</v>
      </c>
      <c r="H14" s="41">
        <v>7</v>
      </c>
      <c r="I14" s="41">
        <v>24</v>
      </c>
      <c r="J14" s="41">
        <v>3</v>
      </c>
      <c r="K14" s="41">
        <v>5</v>
      </c>
    </row>
    <row r="15" spans="2:11" s="14" customFormat="1" ht="17.100000000000001" customHeight="1" thickBot="1" x14ac:dyDescent="0.25">
      <c r="B15" s="21" t="s">
        <v>90</v>
      </c>
      <c r="C15" s="45">
        <v>34</v>
      </c>
      <c r="D15" s="45">
        <v>3</v>
      </c>
      <c r="E15" s="45">
        <v>10</v>
      </c>
      <c r="F15" s="45">
        <v>47</v>
      </c>
      <c r="G15" s="41">
        <v>12</v>
      </c>
      <c r="H15" s="41">
        <v>0</v>
      </c>
      <c r="I15" s="41">
        <v>4</v>
      </c>
      <c r="J15" s="41">
        <v>0</v>
      </c>
      <c r="K15" s="41">
        <v>1</v>
      </c>
    </row>
    <row r="16" spans="2:11" s="14" customFormat="1" ht="17.100000000000001" customHeight="1" thickBot="1" x14ac:dyDescent="0.25">
      <c r="B16" s="21" t="s">
        <v>95</v>
      </c>
      <c r="C16" s="45">
        <v>485</v>
      </c>
      <c r="D16" s="45">
        <v>14</v>
      </c>
      <c r="E16" s="45">
        <v>91</v>
      </c>
      <c r="F16" s="45">
        <v>590</v>
      </c>
      <c r="G16" s="41">
        <v>404</v>
      </c>
      <c r="H16" s="41">
        <v>3</v>
      </c>
      <c r="I16" s="41">
        <v>68</v>
      </c>
      <c r="J16" s="41">
        <v>15</v>
      </c>
      <c r="K16" s="41">
        <v>40</v>
      </c>
    </row>
    <row r="17" spans="2:11" s="14" customFormat="1" ht="17.100000000000001" customHeight="1" thickBot="1" x14ac:dyDescent="0.25">
      <c r="B17" s="21" t="s">
        <v>54</v>
      </c>
      <c r="C17" s="45">
        <v>533</v>
      </c>
      <c r="D17" s="45">
        <v>137</v>
      </c>
      <c r="E17" s="45">
        <v>68</v>
      </c>
      <c r="F17" s="45">
        <v>738</v>
      </c>
      <c r="G17" s="41">
        <v>571</v>
      </c>
      <c r="H17" s="41">
        <v>1</v>
      </c>
      <c r="I17" s="41">
        <v>35</v>
      </c>
      <c r="J17" s="41">
        <v>6</v>
      </c>
      <c r="K17" s="41">
        <v>7</v>
      </c>
    </row>
    <row r="18" spans="2:11" s="14" customFormat="1" ht="17.100000000000001" customHeight="1" thickBot="1" x14ac:dyDescent="0.25">
      <c r="B18" s="21" t="s">
        <v>8</v>
      </c>
      <c r="C18" s="45">
        <v>857</v>
      </c>
      <c r="D18" s="45">
        <v>38</v>
      </c>
      <c r="E18" s="45">
        <v>107</v>
      </c>
      <c r="F18" s="45">
        <v>1002</v>
      </c>
      <c r="G18" s="41">
        <v>969</v>
      </c>
      <c r="H18" s="41">
        <v>5</v>
      </c>
      <c r="I18" s="41">
        <v>102</v>
      </c>
      <c r="J18" s="41">
        <v>1</v>
      </c>
      <c r="K18" s="41">
        <v>28</v>
      </c>
    </row>
    <row r="19" spans="2:11" s="14" customFormat="1" ht="17.100000000000001" customHeight="1" thickBot="1" x14ac:dyDescent="0.25">
      <c r="B19" s="21" t="s">
        <v>73</v>
      </c>
      <c r="C19" s="45">
        <v>1173</v>
      </c>
      <c r="D19" s="45">
        <v>10</v>
      </c>
      <c r="E19" s="45">
        <v>67</v>
      </c>
      <c r="F19" s="45">
        <v>1250</v>
      </c>
      <c r="G19" s="41">
        <v>772</v>
      </c>
      <c r="H19" s="41">
        <v>5</v>
      </c>
      <c r="I19" s="41">
        <v>42</v>
      </c>
      <c r="J19" s="41">
        <v>8</v>
      </c>
      <c r="K19" s="41">
        <v>240</v>
      </c>
    </row>
    <row r="20" spans="2:11" s="14" customFormat="1" ht="17.100000000000001" customHeight="1" thickBot="1" x14ac:dyDescent="0.25">
      <c r="B20" s="21" t="s">
        <v>85</v>
      </c>
      <c r="C20" s="45">
        <v>845</v>
      </c>
      <c r="D20" s="45">
        <v>37</v>
      </c>
      <c r="E20" s="45">
        <v>63</v>
      </c>
      <c r="F20" s="45">
        <v>945</v>
      </c>
      <c r="G20" s="41">
        <v>514</v>
      </c>
      <c r="H20" s="41">
        <v>4</v>
      </c>
      <c r="I20" s="41">
        <v>50</v>
      </c>
      <c r="J20" s="41">
        <v>2</v>
      </c>
      <c r="K20" s="41">
        <v>120</v>
      </c>
    </row>
    <row r="21" spans="2:11" s="14" customFormat="1" ht="17.100000000000001" customHeight="1" thickBot="1" x14ac:dyDescent="0.25">
      <c r="B21" s="21" t="s">
        <v>1</v>
      </c>
      <c r="C21" s="45">
        <v>304</v>
      </c>
      <c r="D21" s="45">
        <v>6</v>
      </c>
      <c r="E21" s="45">
        <v>39</v>
      </c>
      <c r="F21" s="45">
        <v>349</v>
      </c>
      <c r="G21" s="41">
        <v>184</v>
      </c>
      <c r="H21" s="41">
        <v>4</v>
      </c>
      <c r="I21" s="41">
        <v>19</v>
      </c>
      <c r="J21" s="41">
        <v>4</v>
      </c>
      <c r="K21" s="41">
        <v>24</v>
      </c>
    </row>
    <row r="22" spans="2:11" s="14" customFormat="1" ht="17.100000000000001" customHeight="1" thickBot="1" x14ac:dyDescent="0.25">
      <c r="B22" s="21" t="s">
        <v>55</v>
      </c>
      <c r="C22" s="45">
        <v>73</v>
      </c>
      <c r="D22" s="45">
        <v>0</v>
      </c>
      <c r="E22" s="45">
        <v>8</v>
      </c>
      <c r="F22" s="45">
        <v>81</v>
      </c>
      <c r="G22" s="41">
        <v>17</v>
      </c>
      <c r="H22" s="41">
        <v>0</v>
      </c>
      <c r="I22" s="41">
        <v>0</v>
      </c>
      <c r="J22" s="41">
        <v>0</v>
      </c>
      <c r="K22" s="41">
        <v>0</v>
      </c>
    </row>
    <row r="23" spans="2:11" s="14" customFormat="1" ht="17.100000000000001" customHeight="1" thickBot="1" x14ac:dyDescent="0.25">
      <c r="B23" s="21" t="s">
        <v>59</v>
      </c>
      <c r="C23" s="45">
        <v>176</v>
      </c>
      <c r="D23" s="45">
        <v>4</v>
      </c>
      <c r="E23" s="45">
        <v>19</v>
      </c>
      <c r="F23" s="45">
        <v>199</v>
      </c>
      <c r="G23" s="41">
        <v>153</v>
      </c>
      <c r="H23" s="41">
        <v>1</v>
      </c>
      <c r="I23" s="41">
        <v>19</v>
      </c>
      <c r="J23" s="41">
        <v>3</v>
      </c>
      <c r="K23" s="41">
        <v>7</v>
      </c>
    </row>
    <row r="24" spans="2:11" ht="15" thickBot="1" x14ac:dyDescent="0.25">
      <c r="B24" s="21" t="s">
        <v>74</v>
      </c>
      <c r="C24" s="45">
        <v>220</v>
      </c>
      <c r="D24" s="45">
        <v>6</v>
      </c>
      <c r="E24" s="45">
        <v>19</v>
      </c>
      <c r="F24" s="45">
        <v>245</v>
      </c>
      <c r="G24" s="41">
        <v>218</v>
      </c>
      <c r="H24" s="41">
        <v>3</v>
      </c>
      <c r="I24" s="41">
        <v>29</v>
      </c>
      <c r="J24" s="41">
        <v>2</v>
      </c>
      <c r="K24" s="41">
        <v>1</v>
      </c>
    </row>
    <row r="25" spans="2:11" ht="15" thickBot="1" x14ac:dyDescent="0.25">
      <c r="B25" s="21" t="s">
        <v>82</v>
      </c>
      <c r="C25" s="45">
        <v>31</v>
      </c>
      <c r="D25" s="45">
        <v>13</v>
      </c>
      <c r="E25" s="45">
        <v>6</v>
      </c>
      <c r="F25" s="45">
        <v>50</v>
      </c>
      <c r="G25" s="41">
        <v>34</v>
      </c>
      <c r="H25" s="41">
        <v>0</v>
      </c>
      <c r="I25" s="41">
        <v>10</v>
      </c>
      <c r="J25" s="41">
        <v>0</v>
      </c>
      <c r="K25" s="41">
        <v>1</v>
      </c>
    </row>
    <row r="26" spans="2:11" ht="15" thickBot="1" x14ac:dyDescent="0.25">
      <c r="B26" s="21" t="s">
        <v>84</v>
      </c>
      <c r="C26" s="45">
        <v>151</v>
      </c>
      <c r="D26" s="45">
        <v>0</v>
      </c>
      <c r="E26" s="45">
        <v>30</v>
      </c>
      <c r="F26" s="45">
        <v>181</v>
      </c>
      <c r="G26" s="41">
        <v>167</v>
      </c>
      <c r="H26" s="41">
        <v>2</v>
      </c>
      <c r="I26" s="41">
        <v>24</v>
      </c>
      <c r="J26" s="41">
        <v>0</v>
      </c>
      <c r="K26" s="41">
        <v>0</v>
      </c>
    </row>
    <row r="27" spans="2:11" ht="15" thickBot="1" x14ac:dyDescent="0.25">
      <c r="B27" s="21" t="s">
        <v>86</v>
      </c>
      <c r="C27" s="45">
        <v>83</v>
      </c>
      <c r="D27" s="45">
        <v>4</v>
      </c>
      <c r="E27" s="45">
        <v>14</v>
      </c>
      <c r="F27" s="45">
        <v>101</v>
      </c>
      <c r="G27" s="41">
        <v>46</v>
      </c>
      <c r="H27" s="41">
        <v>0</v>
      </c>
      <c r="I27" s="41">
        <v>7</v>
      </c>
      <c r="J27" s="41">
        <v>0</v>
      </c>
      <c r="K27" s="41">
        <v>4</v>
      </c>
    </row>
    <row r="28" spans="2:11" ht="15" thickBot="1" x14ac:dyDescent="0.25">
      <c r="B28" s="21" t="s">
        <v>88</v>
      </c>
      <c r="C28" s="45">
        <v>22</v>
      </c>
      <c r="D28" s="45">
        <v>5</v>
      </c>
      <c r="E28" s="45">
        <v>3</v>
      </c>
      <c r="F28" s="45">
        <v>30</v>
      </c>
      <c r="G28" s="41">
        <v>30</v>
      </c>
      <c r="H28" s="41">
        <v>0</v>
      </c>
      <c r="I28" s="41">
        <v>8</v>
      </c>
      <c r="J28" s="41">
        <v>0</v>
      </c>
      <c r="K28" s="41">
        <v>0</v>
      </c>
    </row>
    <row r="29" spans="2:11" ht="15" thickBot="1" x14ac:dyDescent="0.25">
      <c r="B29" s="21" t="s">
        <v>93</v>
      </c>
      <c r="C29" s="45">
        <v>269</v>
      </c>
      <c r="D29" s="45">
        <v>1</v>
      </c>
      <c r="E29" s="45">
        <v>47</v>
      </c>
      <c r="F29" s="45">
        <v>317</v>
      </c>
      <c r="G29" s="41">
        <v>298</v>
      </c>
      <c r="H29" s="41">
        <v>0</v>
      </c>
      <c r="I29" s="41">
        <v>15</v>
      </c>
      <c r="J29" s="41">
        <v>2</v>
      </c>
      <c r="K29" s="41">
        <v>45</v>
      </c>
    </row>
    <row r="30" spans="2:11" ht="15" thickBot="1" x14ac:dyDescent="0.25">
      <c r="B30" s="21" t="s">
        <v>94</v>
      </c>
      <c r="C30" s="45">
        <v>51</v>
      </c>
      <c r="D30" s="45">
        <v>1</v>
      </c>
      <c r="E30" s="45">
        <v>5</v>
      </c>
      <c r="F30" s="45">
        <v>57</v>
      </c>
      <c r="G30" s="41">
        <v>21</v>
      </c>
      <c r="H30" s="41">
        <v>0</v>
      </c>
      <c r="I30" s="41">
        <v>7</v>
      </c>
      <c r="J30" s="41">
        <v>0</v>
      </c>
      <c r="K30" s="41">
        <v>0</v>
      </c>
    </row>
    <row r="31" spans="2:11" ht="15" thickBot="1" x14ac:dyDescent="0.25">
      <c r="B31" s="21" t="s">
        <v>50</v>
      </c>
      <c r="C31" s="45">
        <v>176</v>
      </c>
      <c r="D31" s="45">
        <v>26</v>
      </c>
      <c r="E31" s="45">
        <v>49</v>
      </c>
      <c r="F31" s="45">
        <v>251</v>
      </c>
      <c r="G31" s="41">
        <v>232</v>
      </c>
      <c r="H31" s="41">
        <v>4</v>
      </c>
      <c r="I31" s="41">
        <v>9</v>
      </c>
      <c r="J31" s="41">
        <v>2</v>
      </c>
      <c r="K31" s="41">
        <v>2</v>
      </c>
    </row>
    <row r="32" spans="2:11" ht="15" thickBot="1" x14ac:dyDescent="0.25">
      <c r="B32" s="21" t="s">
        <v>63</v>
      </c>
      <c r="C32" s="45">
        <v>127</v>
      </c>
      <c r="D32" s="45">
        <v>37</v>
      </c>
      <c r="E32" s="45">
        <v>21</v>
      </c>
      <c r="F32" s="45">
        <v>185</v>
      </c>
      <c r="G32" s="41">
        <v>201</v>
      </c>
      <c r="H32" s="41">
        <v>0</v>
      </c>
      <c r="I32" s="41">
        <v>6</v>
      </c>
      <c r="J32" s="41">
        <v>3</v>
      </c>
      <c r="K32" s="41">
        <v>30</v>
      </c>
    </row>
    <row r="33" spans="2:11" ht="15" thickBot="1" x14ac:dyDescent="0.25">
      <c r="B33" s="21" t="s">
        <v>65</v>
      </c>
      <c r="C33" s="45">
        <v>71</v>
      </c>
      <c r="D33" s="45">
        <v>2</v>
      </c>
      <c r="E33" s="45">
        <v>19</v>
      </c>
      <c r="F33" s="45">
        <v>92</v>
      </c>
      <c r="G33" s="41">
        <v>79</v>
      </c>
      <c r="H33" s="41">
        <v>0</v>
      </c>
      <c r="I33" s="41">
        <v>0</v>
      </c>
      <c r="J33" s="41">
        <v>0</v>
      </c>
      <c r="K33" s="41">
        <v>2</v>
      </c>
    </row>
    <row r="34" spans="2:11" ht="15" thickBot="1" x14ac:dyDescent="0.25">
      <c r="B34" s="21" t="s">
        <v>69</v>
      </c>
      <c r="C34" s="45">
        <v>214</v>
      </c>
      <c r="D34" s="45">
        <v>17</v>
      </c>
      <c r="E34" s="45">
        <v>16</v>
      </c>
      <c r="F34" s="45">
        <v>247</v>
      </c>
      <c r="G34" s="41">
        <v>148</v>
      </c>
      <c r="H34" s="41">
        <v>0</v>
      </c>
      <c r="I34" s="41">
        <v>7</v>
      </c>
      <c r="J34" s="41">
        <v>1</v>
      </c>
      <c r="K34" s="41">
        <v>13</v>
      </c>
    </row>
    <row r="35" spans="2:11" ht="15" thickBot="1" x14ac:dyDescent="0.25">
      <c r="B35" s="21" t="s">
        <v>91</v>
      </c>
      <c r="C35" s="45">
        <v>468</v>
      </c>
      <c r="D35" s="45">
        <v>29</v>
      </c>
      <c r="E35" s="45">
        <v>53</v>
      </c>
      <c r="F35" s="45">
        <v>550</v>
      </c>
      <c r="G35" s="41">
        <v>267</v>
      </c>
      <c r="H35" s="41">
        <v>0</v>
      </c>
      <c r="I35" s="41">
        <v>26</v>
      </c>
      <c r="J35" s="41">
        <v>0</v>
      </c>
      <c r="K35" s="41">
        <v>6</v>
      </c>
    </row>
    <row r="36" spans="2:11" ht="15" thickBot="1" x14ac:dyDescent="0.25">
      <c r="B36" s="21" t="s">
        <v>57</v>
      </c>
      <c r="C36" s="45">
        <v>6521</v>
      </c>
      <c r="D36" s="45">
        <v>1889</v>
      </c>
      <c r="E36" s="45">
        <v>1180</v>
      </c>
      <c r="F36" s="45">
        <v>9590</v>
      </c>
      <c r="G36" s="41">
        <v>7538</v>
      </c>
      <c r="H36" s="41">
        <v>15</v>
      </c>
      <c r="I36" s="41">
        <v>932</v>
      </c>
      <c r="J36" s="41">
        <v>96</v>
      </c>
      <c r="K36" s="41">
        <v>727</v>
      </c>
    </row>
    <row r="37" spans="2:11" ht="15" thickBot="1" x14ac:dyDescent="0.25">
      <c r="B37" s="21" t="s">
        <v>67</v>
      </c>
      <c r="C37" s="45">
        <v>791</v>
      </c>
      <c r="D37" s="45">
        <v>12</v>
      </c>
      <c r="E37" s="45">
        <v>46</v>
      </c>
      <c r="F37" s="45">
        <v>849</v>
      </c>
      <c r="G37" s="41">
        <v>809</v>
      </c>
      <c r="H37" s="41">
        <v>2</v>
      </c>
      <c r="I37" s="41">
        <v>56</v>
      </c>
      <c r="J37" s="41">
        <v>6</v>
      </c>
      <c r="K37" s="41">
        <v>15</v>
      </c>
    </row>
    <row r="38" spans="2:11" ht="15" thickBot="1" x14ac:dyDescent="0.25">
      <c r="B38" s="21" t="s">
        <v>75</v>
      </c>
      <c r="C38" s="45">
        <v>374</v>
      </c>
      <c r="D38" s="45">
        <v>170</v>
      </c>
      <c r="E38" s="45">
        <v>145</v>
      </c>
      <c r="F38" s="45">
        <v>689</v>
      </c>
      <c r="G38" s="41">
        <v>553</v>
      </c>
      <c r="H38" s="41">
        <v>2</v>
      </c>
      <c r="I38" s="41">
        <v>88</v>
      </c>
      <c r="J38" s="41">
        <v>1</v>
      </c>
      <c r="K38" s="41">
        <v>1</v>
      </c>
    </row>
    <row r="39" spans="2:11" ht="15" thickBot="1" x14ac:dyDescent="0.25">
      <c r="B39" s="21" t="s">
        <v>89</v>
      </c>
      <c r="C39" s="45">
        <v>829</v>
      </c>
      <c r="D39" s="45">
        <v>54</v>
      </c>
      <c r="E39" s="45">
        <v>64</v>
      </c>
      <c r="F39" s="45">
        <v>947</v>
      </c>
      <c r="G39" s="41">
        <v>449</v>
      </c>
      <c r="H39" s="41">
        <v>1</v>
      </c>
      <c r="I39" s="41">
        <v>96</v>
      </c>
      <c r="J39" s="41">
        <v>4</v>
      </c>
      <c r="K39" s="41">
        <v>46</v>
      </c>
    </row>
    <row r="40" spans="2:11" ht="15" thickBot="1" x14ac:dyDescent="0.25">
      <c r="B40" s="21" t="s">
        <v>51</v>
      </c>
      <c r="C40" s="45">
        <v>1769</v>
      </c>
      <c r="D40" s="45">
        <v>63</v>
      </c>
      <c r="E40" s="45">
        <v>201</v>
      </c>
      <c r="F40" s="45">
        <v>2033</v>
      </c>
      <c r="G40" s="41">
        <v>1316</v>
      </c>
      <c r="H40" s="41">
        <v>3</v>
      </c>
      <c r="I40" s="41">
        <v>64</v>
      </c>
      <c r="J40" s="41">
        <v>21</v>
      </c>
      <c r="K40" s="41">
        <v>31</v>
      </c>
    </row>
    <row r="41" spans="2:11" ht="15" thickBot="1" x14ac:dyDescent="0.25">
      <c r="B41" s="21" t="s">
        <v>62</v>
      </c>
      <c r="C41" s="45">
        <v>373</v>
      </c>
      <c r="D41" s="45">
        <v>72</v>
      </c>
      <c r="E41" s="45">
        <v>93</v>
      </c>
      <c r="F41" s="45">
        <v>538</v>
      </c>
      <c r="G41" s="41">
        <v>438</v>
      </c>
      <c r="H41" s="41">
        <v>6</v>
      </c>
      <c r="I41" s="41">
        <v>99</v>
      </c>
      <c r="J41" s="41">
        <v>5</v>
      </c>
      <c r="K41" s="41">
        <v>92</v>
      </c>
    </row>
    <row r="42" spans="2:11" ht="15" thickBot="1" x14ac:dyDescent="0.25">
      <c r="B42" s="21" t="s">
        <v>92</v>
      </c>
      <c r="C42" s="45">
        <v>2329</v>
      </c>
      <c r="D42" s="45">
        <v>158</v>
      </c>
      <c r="E42" s="45">
        <v>420</v>
      </c>
      <c r="F42" s="45">
        <v>2907</v>
      </c>
      <c r="G42" s="41">
        <v>2291</v>
      </c>
      <c r="H42" s="41">
        <v>7</v>
      </c>
      <c r="I42" s="41">
        <v>126</v>
      </c>
      <c r="J42" s="41">
        <v>18</v>
      </c>
      <c r="K42" s="41">
        <v>72</v>
      </c>
    </row>
    <row r="43" spans="2:11" ht="15" thickBot="1" x14ac:dyDescent="0.25">
      <c r="B43" s="21" t="s">
        <v>56</v>
      </c>
      <c r="C43" s="45">
        <v>335</v>
      </c>
      <c r="D43" s="45">
        <v>24</v>
      </c>
      <c r="E43" s="45">
        <v>60</v>
      </c>
      <c r="F43" s="45">
        <v>419</v>
      </c>
      <c r="G43" s="41">
        <v>173</v>
      </c>
      <c r="H43" s="41">
        <v>9</v>
      </c>
      <c r="I43" s="41">
        <v>32</v>
      </c>
      <c r="J43" s="41">
        <v>0</v>
      </c>
      <c r="K43" s="41">
        <v>11</v>
      </c>
    </row>
    <row r="44" spans="2:11" ht="15" thickBot="1" x14ac:dyDescent="0.25">
      <c r="B44" s="21" t="s">
        <v>60</v>
      </c>
      <c r="C44" s="45">
        <v>157</v>
      </c>
      <c r="D44" s="45">
        <v>48</v>
      </c>
      <c r="E44" s="45">
        <v>15</v>
      </c>
      <c r="F44" s="45">
        <v>220</v>
      </c>
      <c r="G44" s="41">
        <v>101</v>
      </c>
      <c r="H44" s="41">
        <v>1</v>
      </c>
      <c r="I44" s="41">
        <v>3</v>
      </c>
      <c r="J44" s="41">
        <v>1</v>
      </c>
      <c r="K44" s="41">
        <v>25</v>
      </c>
    </row>
    <row r="45" spans="2:11" ht="15" thickBot="1" x14ac:dyDescent="0.25">
      <c r="B45" s="21" t="s">
        <v>49</v>
      </c>
      <c r="C45" s="45">
        <v>572</v>
      </c>
      <c r="D45" s="45">
        <v>31</v>
      </c>
      <c r="E45" s="45">
        <v>91</v>
      </c>
      <c r="F45" s="45">
        <v>694</v>
      </c>
      <c r="G45" s="41">
        <v>436</v>
      </c>
      <c r="H45" s="41">
        <v>1</v>
      </c>
      <c r="I45" s="41">
        <v>88</v>
      </c>
      <c r="J45" s="41">
        <v>16</v>
      </c>
      <c r="K45" s="41">
        <v>29</v>
      </c>
    </row>
    <row r="46" spans="2:11" ht="15" thickBot="1" x14ac:dyDescent="0.25">
      <c r="B46" s="21" t="s">
        <v>76</v>
      </c>
      <c r="C46" s="45">
        <v>147</v>
      </c>
      <c r="D46" s="45">
        <v>13</v>
      </c>
      <c r="E46" s="45">
        <v>31</v>
      </c>
      <c r="F46" s="45">
        <v>191</v>
      </c>
      <c r="G46" s="41">
        <v>158</v>
      </c>
      <c r="H46" s="41">
        <v>5</v>
      </c>
      <c r="I46" s="41">
        <v>61</v>
      </c>
      <c r="J46" s="41">
        <v>3</v>
      </c>
      <c r="K46" s="41">
        <v>3</v>
      </c>
    </row>
    <row r="47" spans="2:11" ht="15" thickBot="1" x14ac:dyDescent="0.25">
      <c r="B47" s="21" t="s">
        <v>81</v>
      </c>
      <c r="C47" s="45">
        <v>112</v>
      </c>
      <c r="D47" s="45">
        <v>0</v>
      </c>
      <c r="E47" s="45">
        <v>11</v>
      </c>
      <c r="F47" s="45">
        <v>123</v>
      </c>
      <c r="G47" s="41">
        <v>115</v>
      </c>
      <c r="H47" s="41">
        <v>1</v>
      </c>
      <c r="I47" s="41">
        <v>10</v>
      </c>
      <c r="J47" s="41">
        <v>3</v>
      </c>
      <c r="K47" s="41">
        <v>2</v>
      </c>
    </row>
    <row r="48" spans="2:11" ht="15" thickBot="1" x14ac:dyDescent="0.25">
      <c r="B48" s="21" t="s">
        <v>83</v>
      </c>
      <c r="C48" s="45">
        <v>611</v>
      </c>
      <c r="D48" s="45">
        <v>81</v>
      </c>
      <c r="E48" s="45">
        <v>129</v>
      </c>
      <c r="F48" s="45">
        <v>821</v>
      </c>
      <c r="G48" s="41">
        <v>404</v>
      </c>
      <c r="H48" s="41">
        <v>25</v>
      </c>
      <c r="I48" s="41">
        <v>85</v>
      </c>
      <c r="J48" s="41">
        <v>14</v>
      </c>
      <c r="K48" s="41">
        <v>8</v>
      </c>
    </row>
    <row r="49" spans="2:11" ht="15.75" customHeight="1" thickBot="1" x14ac:dyDescent="0.25">
      <c r="B49" s="21" t="s">
        <v>77</v>
      </c>
      <c r="C49" s="45">
        <v>3976</v>
      </c>
      <c r="D49" s="45">
        <v>263</v>
      </c>
      <c r="E49" s="45">
        <v>1107</v>
      </c>
      <c r="F49" s="45">
        <v>5346</v>
      </c>
      <c r="G49" s="22">
        <v>3816</v>
      </c>
      <c r="H49" s="22">
        <v>20</v>
      </c>
      <c r="I49" s="22">
        <v>288</v>
      </c>
      <c r="J49" s="22">
        <v>37</v>
      </c>
      <c r="K49" s="22">
        <v>201</v>
      </c>
    </row>
    <row r="50" spans="2:11" ht="15" thickBot="1" x14ac:dyDescent="0.25">
      <c r="B50" s="21" t="s">
        <v>79</v>
      </c>
      <c r="C50" s="45">
        <v>1395</v>
      </c>
      <c r="D50" s="45">
        <v>44</v>
      </c>
      <c r="E50" s="45">
        <v>156</v>
      </c>
      <c r="F50" s="45">
        <v>1595</v>
      </c>
      <c r="G50" s="22">
        <v>1090</v>
      </c>
      <c r="H50" s="22">
        <v>7</v>
      </c>
      <c r="I50" s="22">
        <v>140</v>
      </c>
      <c r="J50" s="22">
        <v>12</v>
      </c>
      <c r="K50" s="22">
        <v>50</v>
      </c>
    </row>
    <row r="51" spans="2:11" ht="15" thickBot="1" x14ac:dyDescent="0.25">
      <c r="B51" s="21" t="s">
        <v>80</v>
      </c>
      <c r="C51" s="45">
        <v>333</v>
      </c>
      <c r="D51" s="45">
        <v>52</v>
      </c>
      <c r="E51" s="45">
        <v>56</v>
      </c>
      <c r="F51" s="45">
        <v>441</v>
      </c>
      <c r="G51" s="22">
        <v>264</v>
      </c>
      <c r="H51" s="22">
        <v>5</v>
      </c>
      <c r="I51" s="22">
        <v>43</v>
      </c>
      <c r="J51" s="22">
        <v>1</v>
      </c>
      <c r="K51" s="22">
        <v>5</v>
      </c>
    </row>
    <row r="52" spans="2:11" ht="15" thickBot="1" x14ac:dyDescent="0.25">
      <c r="B52" s="21" t="s">
        <v>53</v>
      </c>
      <c r="C52" s="45">
        <v>80</v>
      </c>
      <c r="D52" s="45">
        <v>11</v>
      </c>
      <c r="E52" s="45">
        <v>26</v>
      </c>
      <c r="F52" s="45">
        <v>117</v>
      </c>
      <c r="G52" s="22">
        <v>41</v>
      </c>
      <c r="H52" s="22">
        <v>0</v>
      </c>
      <c r="I52" s="22">
        <v>39</v>
      </c>
      <c r="J52" s="22">
        <v>0</v>
      </c>
      <c r="K52" s="22">
        <v>29</v>
      </c>
    </row>
    <row r="53" spans="2:11" ht="15" thickBot="1" x14ac:dyDescent="0.25">
      <c r="B53" s="21" t="s">
        <v>66</v>
      </c>
      <c r="C53" s="45">
        <v>178</v>
      </c>
      <c r="D53" s="45">
        <v>1</v>
      </c>
      <c r="E53" s="45">
        <v>67</v>
      </c>
      <c r="F53" s="45">
        <v>246</v>
      </c>
      <c r="G53" s="22">
        <v>188</v>
      </c>
      <c r="H53" s="22">
        <v>1</v>
      </c>
      <c r="I53" s="22">
        <v>28</v>
      </c>
      <c r="J53" s="22">
        <v>13</v>
      </c>
      <c r="K53" s="22">
        <v>7</v>
      </c>
    </row>
    <row r="54" spans="2:11" ht="15" thickBot="1" x14ac:dyDescent="0.25">
      <c r="B54" s="21" t="s">
        <v>58</v>
      </c>
      <c r="C54" s="45">
        <v>386</v>
      </c>
      <c r="D54" s="45">
        <v>2</v>
      </c>
      <c r="E54" s="45">
        <v>133</v>
      </c>
      <c r="F54" s="45">
        <v>521</v>
      </c>
      <c r="G54" s="22">
        <v>317</v>
      </c>
      <c r="H54" s="22">
        <v>10</v>
      </c>
      <c r="I54" s="42">
        <v>28</v>
      </c>
      <c r="J54" s="22">
        <v>24</v>
      </c>
      <c r="K54" s="22">
        <v>21</v>
      </c>
    </row>
    <row r="55" spans="2:11" ht="15" thickBot="1" x14ac:dyDescent="0.25">
      <c r="B55" s="21" t="s">
        <v>3</v>
      </c>
      <c r="C55" s="45">
        <v>146</v>
      </c>
      <c r="D55" s="45">
        <v>7</v>
      </c>
      <c r="E55" s="45">
        <v>29</v>
      </c>
      <c r="F55" s="45">
        <v>182</v>
      </c>
      <c r="G55" s="22">
        <v>146</v>
      </c>
      <c r="H55" s="22">
        <v>1</v>
      </c>
      <c r="I55" s="22">
        <v>18</v>
      </c>
      <c r="J55" s="22">
        <v>5</v>
      </c>
      <c r="K55" s="22">
        <v>33</v>
      </c>
    </row>
    <row r="56" spans="2:11" ht="15" thickBot="1" x14ac:dyDescent="0.25">
      <c r="B56" s="38" t="s">
        <v>5</v>
      </c>
      <c r="C56" s="37">
        <f>SUM(C6:C55)</f>
        <v>33268</v>
      </c>
      <c r="D56" s="37">
        <f t="shared" ref="D56:F56" si="0">SUM(D6:D55)</f>
        <v>3728</v>
      </c>
      <c r="E56" s="37">
        <f>SUM(E6:E55)</f>
        <v>5447</v>
      </c>
      <c r="F56" s="37">
        <f t="shared" si="0"/>
        <v>42443</v>
      </c>
      <c r="G56" s="37">
        <f t="shared" ref="G56:J56" si="1">SUM(G6:G55)</f>
        <v>29244</v>
      </c>
      <c r="H56" s="37">
        <v>198</v>
      </c>
      <c r="I56" s="37">
        <f t="shared" si="1"/>
        <v>3455</v>
      </c>
      <c r="J56" s="37">
        <f t="shared" si="1"/>
        <v>366</v>
      </c>
      <c r="K56" s="37">
        <f>SUM(K6:K55)</f>
        <v>2052</v>
      </c>
    </row>
    <row r="58" spans="2:11" x14ac:dyDescent="0.2">
      <c r="I58" s="43"/>
    </row>
    <row r="60" spans="2:11" x14ac:dyDescent="0.2">
      <c r="D60" s="1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2"/>
    </row>
    <row r="3" spans="2:5" s="14" customFormat="1" ht="28.5" customHeight="1" thickBot="1" x14ac:dyDescent="0.25">
      <c r="B3" s="24"/>
      <c r="C3" s="25"/>
      <c r="D3" s="26"/>
      <c r="E3" s="26"/>
    </row>
    <row r="4" spans="2:5" ht="81" customHeight="1" thickTop="1" thickBot="1" x14ac:dyDescent="0.25">
      <c r="B4" s="34" t="s">
        <v>6</v>
      </c>
      <c r="C4" s="31" t="s">
        <v>16</v>
      </c>
    </row>
    <row r="5" spans="2:5" ht="50.25" customHeight="1" thickTop="1" thickBot="1" x14ac:dyDescent="0.25">
      <c r="B5" s="35" t="s">
        <v>20</v>
      </c>
      <c r="C5" s="32" t="s">
        <v>21</v>
      </c>
    </row>
    <row r="6" spans="2:5" ht="50.25" customHeight="1" thickTop="1" thickBot="1" x14ac:dyDescent="0.25">
      <c r="B6" s="34" t="s">
        <v>31</v>
      </c>
      <c r="C6" s="31" t="s">
        <v>22</v>
      </c>
    </row>
    <row r="7" spans="2:5" ht="64.5" customHeight="1" thickTop="1" thickBot="1" x14ac:dyDescent="0.25">
      <c r="B7" s="34" t="s">
        <v>28</v>
      </c>
      <c r="C7" s="31" t="s">
        <v>29</v>
      </c>
    </row>
    <row r="8" spans="2:5" ht="63" customHeight="1" thickTop="1" thickBot="1" x14ac:dyDescent="0.25">
      <c r="B8" s="36" t="s">
        <v>23</v>
      </c>
      <c r="C8" s="33" t="s">
        <v>24</v>
      </c>
    </row>
    <row r="9" spans="2:5" ht="69.75" customHeight="1" thickTop="1" thickBot="1" x14ac:dyDescent="0.25">
      <c r="B9" s="34" t="s">
        <v>25</v>
      </c>
      <c r="C9" s="31" t="s">
        <v>26</v>
      </c>
    </row>
    <row r="10" spans="2:5" ht="27" thickTop="1" thickBot="1" x14ac:dyDescent="0.25">
      <c r="B10" s="34" t="s">
        <v>30</v>
      </c>
      <c r="C10" s="31" t="s">
        <v>27</v>
      </c>
    </row>
    <row r="11" spans="2:5" ht="57.75" customHeight="1" thickTop="1" thickBot="1" x14ac:dyDescent="0.25">
      <c r="B11" s="34" t="s">
        <v>32</v>
      </c>
      <c r="C11" s="31" t="s">
        <v>33</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O45"/>
  <sheetViews>
    <sheetView zoomScaleNormal="100" workbookViewId="0"/>
  </sheetViews>
  <sheetFormatPr baseColWidth="10" defaultRowHeight="12.75" x14ac:dyDescent="0.2"/>
  <cols>
    <col min="1" max="1" width="8.7109375" style="1" customWidth="1"/>
    <col min="2" max="2" width="33.85546875" style="1" customWidth="1"/>
    <col min="3" max="4" width="13.140625" style="1" customWidth="1"/>
    <col min="5" max="99" width="12.28515625" style="1" customWidth="1"/>
    <col min="100" max="16384" width="11.42578125" style="1"/>
  </cols>
  <sheetData>
    <row r="1" spans="2:15" ht="15" x14ac:dyDescent="0.2">
      <c r="C1" s="15"/>
      <c r="D1" s="15"/>
    </row>
    <row r="2" spans="2:15" ht="40.5" customHeight="1" x14ac:dyDescent="0.2">
      <c r="B2" s="13"/>
      <c r="C2" s="17"/>
      <c r="D2" s="15"/>
    </row>
    <row r="3" spans="2:15" s="14" customFormat="1" ht="28.5" customHeight="1" x14ac:dyDescent="0.2">
      <c r="B3" s="29"/>
      <c r="C3" s="26"/>
    </row>
    <row r="5" spans="2:15" ht="39" customHeight="1" x14ac:dyDescent="0.2">
      <c r="C5" s="19">
        <v>2022</v>
      </c>
      <c r="D5" s="19">
        <v>2023</v>
      </c>
    </row>
    <row r="6" spans="2:15" ht="17.100000000000001" customHeight="1" thickBot="1" x14ac:dyDescent="0.25">
      <c r="B6" s="21" t="s">
        <v>12</v>
      </c>
      <c r="C6" s="44">
        <v>2507</v>
      </c>
      <c r="D6" s="44">
        <v>6310</v>
      </c>
      <c r="N6" s="18" t="e">
        <f>+#REF!+#REF!+#REF!+C6</f>
        <v>#REF!</v>
      </c>
      <c r="O6" s="18"/>
    </row>
    <row r="7" spans="2:15" ht="17.100000000000001" customHeight="1" thickBot="1" x14ac:dyDescent="0.25">
      <c r="B7" s="21" t="s">
        <v>13</v>
      </c>
      <c r="C7" s="44">
        <v>465</v>
      </c>
      <c r="D7" s="44">
        <v>794</v>
      </c>
      <c r="N7" s="18"/>
      <c r="O7" s="18"/>
    </row>
    <row r="8" spans="2:15" ht="17.100000000000001" customHeight="1" thickBot="1" x14ac:dyDescent="0.25">
      <c r="B8" s="21" t="s">
        <v>34</v>
      </c>
      <c r="C8" s="44">
        <v>357</v>
      </c>
      <c r="D8" s="44">
        <v>738</v>
      </c>
      <c r="N8" s="18"/>
      <c r="O8" s="18"/>
    </row>
    <row r="9" spans="2:15" ht="17.100000000000001" customHeight="1" thickBot="1" x14ac:dyDescent="0.25">
      <c r="B9" s="21" t="s">
        <v>8</v>
      </c>
      <c r="C9" s="44">
        <v>446</v>
      </c>
      <c r="D9" s="44">
        <v>1002</v>
      </c>
      <c r="N9" s="18"/>
      <c r="O9" s="18"/>
    </row>
    <row r="10" spans="2:15" ht="17.100000000000001" customHeight="1" thickBot="1" x14ac:dyDescent="0.25">
      <c r="B10" s="21" t="s">
        <v>0</v>
      </c>
      <c r="C10" s="44">
        <v>704</v>
      </c>
      <c r="D10" s="44">
        <v>2195</v>
      </c>
      <c r="N10" s="18"/>
      <c r="O10" s="18"/>
    </row>
    <row r="11" spans="2:15" ht="17.100000000000001" customHeight="1" thickBot="1" x14ac:dyDescent="0.25">
      <c r="B11" s="21" t="s">
        <v>1</v>
      </c>
      <c r="C11" s="44">
        <v>156</v>
      </c>
      <c r="D11" s="44">
        <v>349</v>
      </c>
      <c r="N11" s="18"/>
      <c r="O11" s="18"/>
    </row>
    <row r="12" spans="2:15" ht="17.100000000000001" customHeight="1" thickBot="1" x14ac:dyDescent="0.25">
      <c r="B12" s="21" t="s">
        <v>14</v>
      </c>
      <c r="C12" s="44">
        <v>581</v>
      </c>
      <c r="D12" s="44">
        <v>1261</v>
      </c>
      <c r="N12" s="18"/>
      <c r="O12" s="18"/>
    </row>
    <row r="13" spans="2:15" ht="17.100000000000001" customHeight="1" thickBot="1" x14ac:dyDescent="0.25">
      <c r="B13" s="21" t="s">
        <v>10</v>
      </c>
      <c r="C13" s="44">
        <v>588</v>
      </c>
      <c r="D13" s="44">
        <v>1325</v>
      </c>
      <c r="N13" s="18"/>
      <c r="O13" s="18"/>
    </row>
    <row r="14" spans="2:15" ht="17.100000000000001" customHeight="1" thickBot="1" x14ac:dyDescent="0.25">
      <c r="B14" s="21" t="s">
        <v>7</v>
      </c>
      <c r="C14" s="44">
        <v>5990</v>
      </c>
      <c r="D14" s="44">
        <v>12075</v>
      </c>
      <c r="N14" s="18"/>
      <c r="O14" s="18"/>
    </row>
    <row r="15" spans="2:15" ht="17.100000000000001" customHeight="1" thickBot="1" x14ac:dyDescent="0.25">
      <c r="B15" s="21" t="s">
        <v>9</v>
      </c>
      <c r="C15" s="44">
        <v>2259</v>
      </c>
      <c r="D15" s="44">
        <v>5478</v>
      </c>
      <c r="N15" s="18"/>
      <c r="O15" s="18"/>
    </row>
    <row r="16" spans="2:15" ht="17.100000000000001" customHeight="1" thickBot="1" x14ac:dyDescent="0.25">
      <c r="B16" s="21" t="s">
        <v>4</v>
      </c>
      <c r="C16" s="44">
        <v>255</v>
      </c>
      <c r="D16" s="44">
        <v>639</v>
      </c>
      <c r="N16" s="18"/>
      <c r="O16" s="18"/>
    </row>
    <row r="17" spans="2:15" ht="17.100000000000001" customHeight="1" thickBot="1" x14ac:dyDescent="0.25">
      <c r="B17" s="21" t="s">
        <v>2</v>
      </c>
      <c r="C17" s="44">
        <v>824</v>
      </c>
      <c r="D17" s="44">
        <v>1829</v>
      </c>
      <c r="N17" s="18"/>
      <c r="O17" s="18"/>
    </row>
    <row r="18" spans="2:15" ht="17.100000000000001" customHeight="1" thickBot="1" x14ac:dyDescent="0.25">
      <c r="B18" s="21" t="s">
        <v>35</v>
      </c>
      <c r="C18" s="44">
        <v>3289</v>
      </c>
      <c r="D18" s="44">
        <v>5346</v>
      </c>
      <c r="N18" s="18"/>
      <c r="O18" s="18"/>
    </row>
    <row r="19" spans="2:15" ht="17.100000000000001" customHeight="1" thickBot="1" x14ac:dyDescent="0.25">
      <c r="B19" s="21" t="s">
        <v>36</v>
      </c>
      <c r="C19" s="44">
        <v>456</v>
      </c>
      <c r="D19" s="44">
        <v>1595</v>
      </c>
      <c r="N19" s="18"/>
      <c r="O19" s="18"/>
    </row>
    <row r="20" spans="2:15" ht="17.100000000000001" customHeight="1" thickBot="1" x14ac:dyDescent="0.25">
      <c r="B20" s="21" t="s">
        <v>37</v>
      </c>
      <c r="C20" s="44">
        <v>161</v>
      </c>
      <c r="D20" s="44">
        <v>441</v>
      </c>
      <c r="N20" s="18"/>
      <c r="O20" s="18"/>
    </row>
    <row r="21" spans="2:15" ht="17.100000000000001" customHeight="1" thickBot="1" x14ac:dyDescent="0.25">
      <c r="B21" s="21" t="s">
        <v>11</v>
      </c>
      <c r="C21" s="44">
        <v>571</v>
      </c>
      <c r="D21" s="44">
        <v>884</v>
      </c>
      <c r="N21" s="18"/>
      <c r="O21" s="18"/>
    </row>
    <row r="22" spans="2:15" ht="17.100000000000001" customHeight="1" thickBot="1" x14ac:dyDescent="0.25">
      <c r="B22" s="21" t="s">
        <v>3</v>
      </c>
      <c r="C22" s="44">
        <v>97</v>
      </c>
      <c r="D22" s="44">
        <v>182</v>
      </c>
      <c r="N22" s="18"/>
      <c r="O22" s="18"/>
    </row>
    <row r="23" spans="2:15" ht="17.100000000000001" customHeight="1" thickBot="1" x14ac:dyDescent="0.25">
      <c r="B23" s="38" t="s">
        <v>5</v>
      </c>
      <c r="C23" s="37">
        <v>19706</v>
      </c>
      <c r="D23" s="37">
        <f>SUM(D6:D22)</f>
        <v>42443</v>
      </c>
      <c r="N23" s="18"/>
      <c r="O23" s="18"/>
    </row>
    <row r="24" spans="2:15" ht="34.5" customHeight="1" x14ac:dyDescent="0.2">
      <c r="C24" s="18"/>
      <c r="G24" s="18"/>
    </row>
    <row r="25" spans="2:15" ht="36.75" customHeight="1" x14ac:dyDescent="0.2">
      <c r="B25" s="39"/>
      <c r="C25" s="39"/>
      <c r="D25" s="39"/>
      <c r="E25" s="39"/>
    </row>
    <row r="27" spans="2:15" ht="39" customHeight="1" x14ac:dyDescent="0.2">
      <c r="C27" s="20" t="s">
        <v>100</v>
      </c>
    </row>
    <row r="28" spans="2:15" ht="17.100000000000001" customHeight="1" thickBot="1" x14ac:dyDescent="0.25">
      <c r="B28" s="21" t="s">
        <v>12</v>
      </c>
      <c r="C28" s="23">
        <f t="shared" ref="C28:C45" si="0">+IF(C6&gt;0,(D6-C6)/C6,"-")</f>
        <v>1.5169525329078579</v>
      </c>
    </row>
    <row r="29" spans="2:15" ht="17.100000000000001" customHeight="1" thickBot="1" x14ac:dyDescent="0.25">
      <c r="B29" s="21" t="s">
        <v>13</v>
      </c>
      <c r="C29" s="23">
        <f t="shared" si="0"/>
        <v>0.7075268817204301</v>
      </c>
    </row>
    <row r="30" spans="2:15" ht="17.100000000000001" customHeight="1" thickBot="1" x14ac:dyDescent="0.25">
      <c r="B30" s="21" t="s">
        <v>34</v>
      </c>
      <c r="C30" s="23">
        <f t="shared" si="0"/>
        <v>1.0672268907563025</v>
      </c>
    </row>
    <row r="31" spans="2:15" ht="17.100000000000001" customHeight="1" thickBot="1" x14ac:dyDescent="0.25">
      <c r="B31" s="21" t="s">
        <v>8</v>
      </c>
      <c r="C31" s="23">
        <f t="shared" si="0"/>
        <v>1.2466367713004485</v>
      </c>
    </row>
    <row r="32" spans="2:15" ht="17.100000000000001" customHeight="1" thickBot="1" x14ac:dyDescent="0.25">
      <c r="B32" s="21" t="s">
        <v>0</v>
      </c>
      <c r="C32" s="23">
        <f t="shared" si="0"/>
        <v>2.1178977272727271</v>
      </c>
    </row>
    <row r="33" spans="2:3" ht="17.100000000000001" customHeight="1" thickBot="1" x14ac:dyDescent="0.25">
      <c r="B33" s="21" t="s">
        <v>1</v>
      </c>
      <c r="C33" s="23">
        <f t="shared" si="0"/>
        <v>1.2371794871794872</v>
      </c>
    </row>
    <row r="34" spans="2:3" ht="17.100000000000001" customHeight="1" thickBot="1" x14ac:dyDescent="0.25">
      <c r="B34" s="21" t="s">
        <v>14</v>
      </c>
      <c r="C34" s="23">
        <f t="shared" si="0"/>
        <v>1.1703958691910499</v>
      </c>
    </row>
    <row r="35" spans="2:3" ht="17.100000000000001" customHeight="1" thickBot="1" x14ac:dyDescent="0.25">
      <c r="B35" s="21" t="s">
        <v>10</v>
      </c>
      <c r="C35" s="23">
        <f t="shared" si="0"/>
        <v>1.2534013605442176</v>
      </c>
    </row>
    <row r="36" spans="2:3" ht="17.100000000000001" customHeight="1" thickBot="1" x14ac:dyDescent="0.25">
      <c r="B36" s="21" t="s">
        <v>7</v>
      </c>
      <c r="C36" s="23">
        <f t="shared" si="0"/>
        <v>1.0158597662771285</v>
      </c>
    </row>
    <row r="37" spans="2:3" ht="17.100000000000001" customHeight="1" thickBot="1" x14ac:dyDescent="0.25">
      <c r="B37" s="21" t="s">
        <v>9</v>
      </c>
      <c r="C37" s="23">
        <f t="shared" si="0"/>
        <v>1.4249667994687916</v>
      </c>
    </row>
    <row r="38" spans="2:3" ht="17.100000000000001" customHeight="1" thickBot="1" x14ac:dyDescent="0.25">
      <c r="B38" s="21" t="s">
        <v>4</v>
      </c>
      <c r="C38" s="23">
        <f t="shared" si="0"/>
        <v>1.5058823529411764</v>
      </c>
    </row>
    <row r="39" spans="2:3" ht="17.100000000000001" customHeight="1" thickBot="1" x14ac:dyDescent="0.25">
      <c r="B39" s="21" t="s">
        <v>2</v>
      </c>
      <c r="C39" s="23">
        <f t="shared" si="0"/>
        <v>1.2196601941747574</v>
      </c>
    </row>
    <row r="40" spans="2:3" ht="17.100000000000001" customHeight="1" thickBot="1" x14ac:dyDescent="0.25">
      <c r="B40" s="21" t="s">
        <v>35</v>
      </c>
      <c r="C40" s="23">
        <f t="shared" si="0"/>
        <v>0.62541806020066892</v>
      </c>
    </row>
    <row r="41" spans="2:3" ht="17.100000000000001" customHeight="1" thickBot="1" x14ac:dyDescent="0.25">
      <c r="B41" s="21" t="s">
        <v>36</v>
      </c>
      <c r="C41" s="23">
        <f t="shared" si="0"/>
        <v>2.4978070175438596</v>
      </c>
    </row>
    <row r="42" spans="2:3" ht="17.100000000000001" customHeight="1" thickBot="1" x14ac:dyDescent="0.25">
      <c r="B42" s="21" t="s">
        <v>37</v>
      </c>
      <c r="C42" s="23">
        <f t="shared" si="0"/>
        <v>1.7391304347826086</v>
      </c>
    </row>
    <row r="43" spans="2:3" ht="17.100000000000001" customHeight="1" thickBot="1" x14ac:dyDescent="0.25">
      <c r="B43" s="21" t="s">
        <v>11</v>
      </c>
      <c r="C43" s="23">
        <f t="shared" si="0"/>
        <v>0.54816112084063051</v>
      </c>
    </row>
    <row r="44" spans="2:3" ht="17.100000000000001" customHeight="1" thickBot="1" x14ac:dyDescent="0.25">
      <c r="B44" s="21" t="s">
        <v>3</v>
      </c>
      <c r="C44" s="23">
        <f t="shared" si="0"/>
        <v>0.87628865979381443</v>
      </c>
    </row>
    <row r="45" spans="2:3" ht="17.100000000000001" customHeight="1" thickBot="1" x14ac:dyDescent="0.25">
      <c r="B45" s="38" t="s">
        <v>5</v>
      </c>
      <c r="C45" s="40">
        <f t="shared" si="0"/>
        <v>1.1538110220237492</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L48"/>
  <sheetViews>
    <sheetView zoomScaleNormal="100" workbookViewId="0"/>
  </sheetViews>
  <sheetFormatPr baseColWidth="10" defaultRowHeight="12.75" x14ac:dyDescent="0.2"/>
  <cols>
    <col min="1" max="1" width="8.7109375" style="1" customWidth="1"/>
    <col min="2" max="2" width="33.85546875" style="1" customWidth="1"/>
    <col min="3" max="10" width="14.28515625" style="1" customWidth="1"/>
    <col min="11" max="98" width="12.28515625" style="1" customWidth="1"/>
    <col min="99" max="16384" width="11.42578125" style="1"/>
  </cols>
  <sheetData>
    <row r="1" spans="2:12" ht="15" x14ac:dyDescent="0.2">
      <c r="C1" s="15"/>
      <c r="D1" s="15"/>
    </row>
    <row r="2" spans="2:12" ht="40.5" customHeight="1" x14ac:dyDescent="0.2">
      <c r="B2" s="13"/>
      <c r="C2" s="17"/>
      <c r="D2" s="15"/>
    </row>
    <row r="3" spans="2:12" s="14" customFormat="1" ht="28.5" customHeight="1" x14ac:dyDescent="0.2">
      <c r="B3" s="29"/>
      <c r="C3" s="26"/>
    </row>
    <row r="5" spans="2:12" x14ac:dyDescent="0.2">
      <c r="C5" s="53">
        <v>2022</v>
      </c>
      <c r="D5" s="54"/>
      <c r="E5" s="55"/>
      <c r="F5" s="53">
        <v>2023</v>
      </c>
      <c r="G5" s="54"/>
      <c r="H5" s="55"/>
    </row>
    <row r="6" spans="2:12" ht="38.25" x14ac:dyDescent="0.2">
      <c r="C6" s="49" t="s">
        <v>98</v>
      </c>
      <c r="D6" s="20" t="s">
        <v>41</v>
      </c>
      <c r="E6" s="50" t="s">
        <v>99</v>
      </c>
      <c r="F6" s="20" t="s">
        <v>98</v>
      </c>
      <c r="G6" s="20" t="s">
        <v>41</v>
      </c>
      <c r="H6" s="20" t="s">
        <v>99</v>
      </c>
    </row>
    <row r="7" spans="2:12" ht="17.100000000000001" customHeight="1" thickBot="1" x14ac:dyDescent="0.25">
      <c r="B7" s="21" t="s">
        <v>12</v>
      </c>
      <c r="C7" s="22">
        <v>449</v>
      </c>
      <c r="D7" s="1">
        <v>812</v>
      </c>
      <c r="E7" s="1">
        <v>1246</v>
      </c>
      <c r="F7" s="22">
        <v>340</v>
      </c>
      <c r="G7" s="1">
        <v>614</v>
      </c>
      <c r="H7" s="1">
        <v>5356</v>
      </c>
      <c r="K7" s="18"/>
      <c r="L7" s="18"/>
    </row>
    <row r="8" spans="2:12" ht="17.100000000000001" customHeight="1" thickBot="1" x14ac:dyDescent="0.25">
      <c r="B8" s="21" t="s">
        <v>13</v>
      </c>
      <c r="C8" s="22">
        <v>131</v>
      </c>
      <c r="D8" s="1">
        <v>120</v>
      </c>
      <c r="E8" s="1">
        <v>214</v>
      </c>
      <c r="F8" s="22">
        <v>20</v>
      </c>
      <c r="G8" s="1">
        <v>120</v>
      </c>
      <c r="H8" s="1">
        <v>654</v>
      </c>
      <c r="K8" s="18"/>
      <c r="L8" s="18"/>
    </row>
    <row r="9" spans="2:12" ht="17.100000000000001" customHeight="1" thickBot="1" x14ac:dyDescent="0.25">
      <c r="B9" s="21" t="s">
        <v>34</v>
      </c>
      <c r="C9" s="22">
        <v>118</v>
      </c>
      <c r="D9" s="1">
        <v>98</v>
      </c>
      <c r="E9" s="1">
        <v>141</v>
      </c>
      <c r="F9" s="22">
        <v>137</v>
      </c>
      <c r="G9" s="1">
        <v>68</v>
      </c>
      <c r="H9" s="1">
        <v>533</v>
      </c>
      <c r="K9" s="18"/>
      <c r="L9" s="18"/>
    </row>
    <row r="10" spans="2:12" ht="17.100000000000001" customHeight="1" thickBot="1" x14ac:dyDescent="0.25">
      <c r="B10" s="21" t="s">
        <v>8</v>
      </c>
      <c r="C10" s="22">
        <v>149</v>
      </c>
      <c r="D10" s="1">
        <v>159</v>
      </c>
      <c r="E10" s="1">
        <v>138</v>
      </c>
      <c r="F10" s="22">
        <v>38</v>
      </c>
      <c r="G10" s="1">
        <v>107</v>
      </c>
      <c r="H10" s="1">
        <v>857</v>
      </c>
      <c r="K10" s="18"/>
      <c r="L10" s="18"/>
    </row>
    <row r="11" spans="2:12" ht="17.100000000000001" customHeight="1" thickBot="1" x14ac:dyDescent="0.25">
      <c r="B11" s="21" t="s">
        <v>0</v>
      </c>
      <c r="C11" s="22">
        <v>77</v>
      </c>
      <c r="D11" s="1">
        <v>149</v>
      </c>
      <c r="E11" s="1">
        <v>478</v>
      </c>
      <c r="F11" s="22">
        <v>47</v>
      </c>
      <c r="G11" s="1">
        <v>130</v>
      </c>
      <c r="H11" s="1">
        <v>2018</v>
      </c>
      <c r="K11" s="18"/>
      <c r="L11" s="18"/>
    </row>
    <row r="12" spans="2:12" ht="17.100000000000001" customHeight="1" thickBot="1" x14ac:dyDescent="0.25">
      <c r="B12" s="21" t="s">
        <v>1</v>
      </c>
      <c r="C12" s="22">
        <v>24</v>
      </c>
      <c r="D12" s="1">
        <v>56</v>
      </c>
      <c r="E12" s="1">
        <v>76</v>
      </c>
      <c r="F12" s="22">
        <v>6</v>
      </c>
      <c r="G12" s="1">
        <v>39</v>
      </c>
      <c r="H12" s="1">
        <v>304</v>
      </c>
      <c r="K12" s="18"/>
      <c r="L12" s="18"/>
    </row>
    <row r="13" spans="2:12" ht="17.100000000000001" customHeight="1" thickBot="1" x14ac:dyDescent="0.25">
      <c r="B13" s="21" t="s">
        <v>14</v>
      </c>
      <c r="C13" s="22">
        <v>217</v>
      </c>
      <c r="D13" s="1">
        <v>158</v>
      </c>
      <c r="E13" s="1">
        <v>206</v>
      </c>
      <c r="F13" s="22">
        <v>34</v>
      </c>
      <c r="G13" s="1">
        <v>151</v>
      </c>
      <c r="H13" s="1">
        <v>1076</v>
      </c>
      <c r="K13" s="18"/>
      <c r="L13" s="18"/>
    </row>
    <row r="14" spans="2:12" ht="17.100000000000001" customHeight="1" thickBot="1" x14ac:dyDescent="0.25">
      <c r="B14" s="21" t="s">
        <v>10</v>
      </c>
      <c r="C14" s="22">
        <v>153</v>
      </c>
      <c r="D14" s="1">
        <v>193</v>
      </c>
      <c r="E14" s="1">
        <v>242</v>
      </c>
      <c r="F14" s="22">
        <v>111</v>
      </c>
      <c r="G14" s="1">
        <v>158</v>
      </c>
      <c r="H14" s="1">
        <v>1056</v>
      </c>
      <c r="K14" s="18"/>
      <c r="L14" s="18"/>
    </row>
    <row r="15" spans="2:12" ht="17.100000000000001" customHeight="1" thickBot="1" x14ac:dyDescent="0.25">
      <c r="B15" s="21" t="s">
        <v>7</v>
      </c>
      <c r="C15" s="22">
        <v>2522</v>
      </c>
      <c r="D15" s="1">
        <v>1597</v>
      </c>
      <c r="E15" s="1">
        <v>1871</v>
      </c>
      <c r="F15" s="22">
        <v>2125</v>
      </c>
      <c r="G15" s="1">
        <v>1435</v>
      </c>
      <c r="H15" s="1">
        <v>8515</v>
      </c>
      <c r="K15" s="18"/>
      <c r="L15" s="18"/>
    </row>
    <row r="16" spans="2:12" ht="17.100000000000001" customHeight="1" thickBot="1" x14ac:dyDescent="0.25">
      <c r="B16" s="21" t="s">
        <v>9</v>
      </c>
      <c r="C16" s="22">
        <v>332</v>
      </c>
      <c r="D16" s="1">
        <v>1024</v>
      </c>
      <c r="E16" s="1">
        <v>903</v>
      </c>
      <c r="F16" s="22">
        <v>293</v>
      </c>
      <c r="G16" s="1">
        <v>714</v>
      </c>
      <c r="H16" s="1">
        <v>4471</v>
      </c>
      <c r="K16" s="18"/>
      <c r="L16" s="18"/>
    </row>
    <row r="17" spans="2:12" ht="17.100000000000001" customHeight="1" thickBot="1" x14ac:dyDescent="0.25">
      <c r="B17" s="21" t="s">
        <v>4</v>
      </c>
      <c r="C17" s="22">
        <v>58</v>
      </c>
      <c r="D17" s="1">
        <v>91</v>
      </c>
      <c r="E17" s="1">
        <v>106</v>
      </c>
      <c r="F17" s="22">
        <v>72</v>
      </c>
      <c r="G17" s="1">
        <v>75</v>
      </c>
      <c r="H17" s="1">
        <v>492</v>
      </c>
      <c r="K17" s="18"/>
      <c r="L17" s="18"/>
    </row>
    <row r="18" spans="2:12" ht="17.100000000000001" customHeight="1" thickBot="1" x14ac:dyDescent="0.25">
      <c r="B18" s="21" t="s">
        <v>2</v>
      </c>
      <c r="C18" s="22">
        <v>179</v>
      </c>
      <c r="D18" s="1">
        <v>275</v>
      </c>
      <c r="E18" s="1">
        <v>370</v>
      </c>
      <c r="F18" s="22">
        <v>125</v>
      </c>
      <c r="G18" s="1">
        <v>262</v>
      </c>
      <c r="H18" s="1">
        <v>1442</v>
      </c>
      <c r="K18" s="18"/>
      <c r="L18" s="18"/>
    </row>
    <row r="19" spans="2:12" ht="17.100000000000001" customHeight="1" thickBot="1" x14ac:dyDescent="0.25">
      <c r="B19" s="21" t="s">
        <v>35</v>
      </c>
      <c r="C19" s="22">
        <v>484</v>
      </c>
      <c r="D19" s="1">
        <v>1782</v>
      </c>
      <c r="E19" s="1">
        <v>1023</v>
      </c>
      <c r="F19" s="22">
        <v>263</v>
      </c>
      <c r="G19" s="1">
        <v>1107</v>
      </c>
      <c r="H19" s="1">
        <v>3976</v>
      </c>
      <c r="K19" s="18"/>
      <c r="L19" s="18"/>
    </row>
    <row r="20" spans="2:12" ht="17.100000000000001" customHeight="1" thickBot="1" x14ac:dyDescent="0.25">
      <c r="B20" s="21" t="s">
        <v>36</v>
      </c>
      <c r="C20" s="22">
        <v>85</v>
      </c>
      <c r="D20" s="1">
        <v>178</v>
      </c>
      <c r="E20" s="1">
        <v>193</v>
      </c>
      <c r="F20" s="22">
        <v>44</v>
      </c>
      <c r="G20" s="1">
        <v>156</v>
      </c>
      <c r="H20" s="1">
        <v>1395</v>
      </c>
      <c r="K20" s="18"/>
      <c r="L20" s="18"/>
    </row>
    <row r="21" spans="2:12" ht="17.100000000000001" customHeight="1" thickBot="1" x14ac:dyDescent="0.25">
      <c r="B21" s="21" t="s">
        <v>37</v>
      </c>
      <c r="C21" s="22">
        <v>50</v>
      </c>
      <c r="D21" s="1">
        <v>38</v>
      </c>
      <c r="E21" s="1">
        <v>73</v>
      </c>
      <c r="F21" s="22">
        <v>52</v>
      </c>
      <c r="G21" s="1">
        <v>56</v>
      </c>
      <c r="H21" s="1">
        <v>333</v>
      </c>
      <c r="K21" s="18"/>
      <c r="L21" s="18"/>
    </row>
    <row r="22" spans="2:12" ht="17.100000000000001" customHeight="1" thickBot="1" x14ac:dyDescent="0.25">
      <c r="B22" s="21" t="s">
        <v>11</v>
      </c>
      <c r="C22" s="22">
        <v>108</v>
      </c>
      <c r="D22" s="1">
        <v>308</v>
      </c>
      <c r="E22" s="1">
        <v>155</v>
      </c>
      <c r="F22" s="22">
        <v>14</v>
      </c>
      <c r="G22" s="1">
        <v>226</v>
      </c>
      <c r="H22" s="1">
        <v>644</v>
      </c>
      <c r="K22" s="18"/>
      <c r="L22" s="18"/>
    </row>
    <row r="23" spans="2:12" ht="17.100000000000001" customHeight="1" thickBot="1" x14ac:dyDescent="0.25">
      <c r="B23" s="21" t="s">
        <v>3</v>
      </c>
      <c r="C23" s="22">
        <v>23</v>
      </c>
      <c r="D23" s="1">
        <v>25</v>
      </c>
      <c r="E23" s="1">
        <v>49</v>
      </c>
      <c r="F23" s="22">
        <v>7</v>
      </c>
      <c r="G23" s="1">
        <v>29</v>
      </c>
      <c r="H23" s="1">
        <v>146</v>
      </c>
      <c r="K23" s="18"/>
      <c r="L23" s="18"/>
    </row>
    <row r="24" spans="2:12" ht="17.100000000000001" customHeight="1" thickBot="1" x14ac:dyDescent="0.25">
      <c r="B24" s="38" t="s">
        <v>5</v>
      </c>
      <c r="C24" s="37">
        <f t="shared" ref="C24:H24" si="0">SUM(C7:C23)</f>
        <v>5159</v>
      </c>
      <c r="D24" s="37">
        <f t="shared" si="0"/>
        <v>7063</v>
      </c>
      <c r="E24" s="37">
        <f t="shared" si="0"/>
        <v>7484</v>
      </c>
      <c r="F24" s="37">
        <f t="shared" si="0"/>
        <v>3728</v>
      </c>
      <c r="G24" s="37">
        <f t="shared" si="0"/>
        <v>5447</v>
      </c>
      <c r="H24" s="37">
        <f t="shared" si="0"/>
        <v>33268</v>
      </c>
      <c r="K24" s="18"/>
      <c r="L24" s="18"/>
    </row>
    <row r="30" spans="2:12" ht="81" customHeight="1" x14ac:dyDescent="0.2">
      <c r="C30" s="20" t="s">
        <v>106</v>
      </c>
      <c r="D30" s="20" t="s">
        <v>107</v>
      </c>
      <c r="E30" s="20" t="s">
        <v>108</v>
      </c>
    </row>
    <row r="31" spans="2:12" ht="15" thickBot="1" x14ac:dyDescent="0.25">
      <c r="B31" s="21" t="s">
        <v>12</v>
      </c>
      <c r="C31" s="23">
        <f>+IF(C7&gt;0,(F7-C7)/C7,"-")</f>
        <v>-0.24276169265033407</v>
      </c>
      <c r="D31" s="23">
        <f>+IF(D7&gt;0,(G7-D7)/D7,"-")</f>
        <v>-0.24384236453201971</v>
      </c>
      <c r="E31" s="23">
        <f>+IF(E7&gt;0,(H7-E7)/E7,"-")</f>
        <v>3.2985553772070628</v>
      </c>
    </row>
    <row r="32" spans="2:12" ht="15" thickBot="1" x14ac:dyDescent="0.25">
      <c r="B32" s="21" t="s">
        <v>13</v>
      </c>
      <c r="C32" s="23">
        <f t="shared" ref="C32:C48" si="1">+IF(C8&gt;0,(F8-C8)/C8,"-")</f>
        <v>-0.84732824427480913</v>
      </c>
      <c r="D32" s="23">
        <f t="shared" ref="D32:D48" si="2">+IF(D8&gt;0,(G8-D8)/D8,"-")</f>
        <v>0</v>
      </c>
      <c r="E32" s="23">
        <f t="shared" ref="E32:E48" si="3">+IF(E8&gt;0,(H8-E8)/E8,"-")</f>
        <v>2.05607476635514</v>
      </c>
    </row>
    <row r="33" spans="2:5" ht="15" thickBot="1" x14ac:dyDescent="0.25">
      <c r="B33" s="21" t="s">
        <v>34</v>
      </c>
      <c r="C33" s="23">
        <f t="shared" si="1"/>
        <v>0.16101694915254236</v>
      </c>
      <c r="D33" s="23">
        <f t="shared" si="2"/>
        <v>-0.30612244897959184</v>
      </c>
      <c r="E33" s="23">
        <f t="shared" si="3"/>
        <v>2.7801418439716312</v>
      </c>
    </row>
    <row r="34" spans="2:5" ht="15" thickBot="1" x14ac:dyDescent="0.25">
      <c r="B34" s="21" t="s">
        <v>8</v>
      </c>
      <c r="C34" s="23">
        <f t="shared" si="1"/>
        <v>-0.74496644295302017</v>
      </c>
      <c r="D34" s="23">
        <f t="shared" si="2"/>
        <v>-0.32704402515723269</v>
      </c>
      <c r="E34" s="23">
        <f t="shared" si="3"/>
        <v>5.2101449275362315</v>
      </c>
    </row>
    <row r="35" spans="2:5" ht="15" thickBot="1" x14ac:dyDescent="0.25">
      <c r="B35" s="21" t="s">
        <v>0</v>
      </c>
      <c r="C35" s="23">
        <f t="shared" si="1"/>
        <v>-0.38961038961038963</v>
      </c>
      <c r="D35" s="23">
        <f t="shared" si="2"/>
        <v>-0.12751677852348994</v>
      </c>
      <c r="E35" s="23">
        <f t="shared" si="3"/>
        <v>3.2217573221757321</v>
      </c>
    </row>
    <row r="36" spans="2:5" ht="15" thickBot="1" x14ac:dyDescent="0.25">
      <c r="B36" s="21" t="s">
        <v>1</v>
      </c>
      <c r="C36" s="23">
        <f t="shared" si="1"/>
        <v>-0.75</v>
      </c>
      <c r="D36" s="23">
        <f t="shared" si="2"/>
        <v>-0.30357142857142855</v>
      </c>
      <c r="E36" s="23">
        <f t="shared" si="3"/>
        <v>3</v>
      </c>
    </row>
    <row r="37" spans="2:5" ht="15" thickBot="1" x14ac:dyDescent="0.25">
      <c r="B37" s="21" t="s">
        <v>14</v>
      </c>
      <c r="C37" s="23">
        <f t="shared" si="1"/>
        <v>-0.84331797235023043</v>
      </c>
      <c r="D37" s="23">
        <f t="shared" si="2"/>
        <v>-4.4303797468354431E-2</v>
      </c>
      <c r="E37" s="23">
        <f t="shared" si="3"/>
        <v>4.2233009708737868</v>
      </c>
    </row>
    <row r="38" spans="2:5" ht="15" thickBot="1" x14ac:dyDescent="0.25">
      <c r="B38" s="21" t="s">
        <v>10</v>
      </c>
      <c r="C38" s="23">
        <f t="shared" si="1"/>
        <v>-0.27450980392156865</v>
      </c>
      <c r="D38" s="23">
        <f t="shared" si="2"/>
        <v>-0.18134715025906736</v>
      </c>
      <c r="E38" s="23">
        <f t="shared" si="3"/>
        <v>3.3636363636363638</v>
      </c>
    </row>
    <row r="39" spans="2:5" ht="15" thickBot="1" x14ac:dyDescent="0.25">
      <c r="B39" s="21" t="s">
        <v>7</v>
      </c>
      <c r="C39" s="23">
        <f t="shared" si="1"/>
        <v>-0.15741475019825535</v>
      </c>
      <c r="D39" s="23">
        <f t="shared" si="2"/>
        <v>-0.10144020037570445</v>
      </c>
      <c r="E39" s="23">
        <f t="shared" si="3"/>
        <v>3.551042223409941</v>
      </c>
    </row>
    <row r="40" spans="2:5" ht="15" thickBot="1" x14ac:dyDescent="0.25">
      <c r="B40" s="21" t="s">
        <v>9</v>
      </c>
      <c r="C40" s="23">
        <f t="shared" si="1"/>
        <v>-0.11746987951807229</v>
      </c>
      <c r="D40" s="23">
        <f t="shared" si="2"/>
        <v>-0.302734375</v>
      </c>
      <c r="E40" s="23">
        <f t="shared" si="3"/>
        <v>3.9512735326688815</v>
      </c>
    </row>
    <row r="41" spans="2:5" ht="15" thickBot="1" x14ac:dyDescent="0.25">
      <c r="B41" s="21" t="s">
        <v>4</v>
      </c>
      <c r="C41" s="23">
        <f t="shared" si="1"/>
        <v>0.2413793103448276</v>
      </c>
      <c r="D41" s="23">
        <f t="shared" si="2"/>
        <v>-0.17582417582417584</v>
      </c>
      <c r="E41" s="23">
        <f t="shared" si="3"/>
        <v>3.641509433962264</v>
      </c>
    </row>
    <row r="42" spans="2:5" ht="15" thickBot="1" x14ac:dyDescent="0.25">
      <c r="B42" s="21" t="s">
        <v>2</v>
      </c>
      <c r="C42" s="23">
        <f t="shared" si="1"/>
        <v>-0.3016759776536313</v>
      </c>
      <c r="D42" s="23">
        <f t="shared" si="2"/>
        <v>-4.7272727272727272E-2</v>
      </c>
      <c r="E42" s="23">
        <f t="shared" si="3"/>
        <v>2.8972972972972975</v>
      </c>
    </row>
    <row r="43" spans="2:5" ht="15" thickBot="1" x14ac:dyDescent="0.25">
      <c r="B43" s="21" t="s">
        <v>35</v>
      </c>
      <c r="C43" s="23">
        <f t="shared" si="1"/>
        <v>-0.45661157024793386</v>
      </c>
      <c r="D43" s="23">
        <f t="shared" si="2"/>
        <v>-0.37878787878787878</v>
      </c>
      <c r="E43" s="23">
        <f t="shared" si="3"/>
        <v>2.8866080156402738</v>
      </c>
    </row>
    <row r="44" spans="2:5" ht="15" thickBot="1" x14ac:dyDescent="0.25">
      <c r="B44" s="21" t="s">
        <v>36</v>
      </c>
      <c r="C44" s="23">
        <f t="shared" si="1"/>
        <v>-0.4823529411764706</v>
      </c>
      <c r="D44" s="23">
        <f t="shared" si="2"/>
        <v>-0.12359550561797752</v>
      </c>
      <c r="E44" s="23">
        <f t="shared" si="3"/>
        <v>6.2279792746113989</v>
      </c>
    </row>
    <row r="45" spans="2:5" ht="15" thickBot="1" x14ac:dyDescent="0.25">
      <c r="B45" s="21" t="s">
        <v>37</v>
      </c>
      <c r="C45" s="23">
        <f t="shared" si="1"/>
        <v>0.04</v>
      </c>
      <c r="D45" s="23">
        <f t="shared" si="2"/>
        <v>0.47368421052631576</v>
      </c>
      <c r="E45" s="23">
        <f t="shared" si="3"/>
        <v>3.5616438356164384</v>
      </c>
    </row>
    <row r="46" spans="2:5" ht="15" thickBot="1" x14ac:dyDescent="0.25">
      <c r="B46" s="21" t="s">
        <v>11</v>
      </c>
      <c r="C46" s="23">
        <f t="shared" si="1"/>
        <v>-0.87037037037037035</v>
      </c>
      <c r="D46" s="23">
        <f t="shared" si="2"/>
        <v>-0.26623376623376621</v>
      </c>
      <c r="E46" s="23">
        <f t="shared" si="3"/>
        <v>3.1548387096774193</v>
      </c>
    </row>
    <row r="47" spans="2:5" ht="15" thickBot="1" x14ac:dyDescent="0.25">
      <c r="B47" s="21" t="s">
        <v>3</v>
      </c>
      <c r="C47" s="23">
        <f t="shared" si="1"/>
        <v>-0.69565217391304346</v>
      </c>
      <c r="D47" s="23">
        <f t="shared" si="2"/>
        <v>0.16</v>
      </c>
      <c r="E47" s="23">
        <f t="shared" si="3"/>
        <v>1.9795918367346939</v>
      </c>
    </row>
    <row r="48" spans="2:5" ht="15" thickBot="1" x14ac:dyDescent="0.25">
      <c r="B48" s="38" t="s">
        <v>5</v>
      </c>
      <c r="C48" s="40">
        <f t="shared" si="1"/>
        <v>-0.27737933708082962</v>
      </c>
      <c r="D48" s="40">
        <f t="shared" si="2"/>
        <v>-0.22879796120628629</v>
      </c>
      <c r="E48" s="40">
        <f t="shared" si="3"/>
        <v>3.4452164617851415</v>
      </c>
    </row>
  </sheetData>
  <mergeCells count="2">
    <mergeCell ref="C5:E5"/>
    <mergeCell ref="F5:H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1" customWidth="1"/>
    <col min="2" max="2" width="33.85546875" style="1" customWidth="1"/>
    <col min="3" max="62" width="12.28515625" style="1" customWidth="1"/>
    <col min="63" max="16384" width="11.42578125" style="1"/>
  </cols>
  <sheetData>
    <row r="2" spans="2:17" ht="40.5" customHeight="1" x14ac:dyDescent="0.25">
      <c r="B2" s="13"/>
      <c r="C2" s="15"/>
      <c r="Q2" s="12"/>
    </row>
    <row r="3" spans="2:17" s="14" customFormat="1" ht="28.5" customHeight="1" x14ac:dyDescent="0.2">
      <c r="B3" s="29"/>
      <c r="C3" s="28"/>
    </row>
    <row r="5" spans="2:17" ht="39" customHeight="1" x14ac:dyDescent="0.2">
      <c r="C5" s="19">
        <v>2022</v>
      </c>
      <c r="D5" s="19">
        <v>2023</v>
      </c>
    </row>
    <row r="6" spans="2:17" ht="17.100000000000001" customHeight="1" thickBot="1" x14ac:dyDescent="0.25">
      <c r="B6" s="21" t="s">
        <v>12</v>
      </c>
      <c r="C6" s="22">
        <v>1326</v>
      </c>
      <c r="D6" s="22">
        <v>3142</v>
      </c>
      <c r="N6" s="18"/>
      <c r="O6" s="18"/>
    </row>
    <row r="7" spans="2:17" ht="17.100000000000001" customHeight="1" thickBot="1" x14ac:dyDescent="0.25">
      <c r="B7" s="21" t="s">
        <v>13</v>
      </c>
      <c r="C7" s="22">
        <v>187</v>
      </c>
      <c r="D7" s="22">
        <v>538</v>
      </c>
      <c r="N7" s="18"/>
      <c r="O7" s="18"/>
    </row>
    <row r="8" spans="2:17" ht="17.100000000000001" customHeight="1" thickBot="1" x14ac:dyDescent="0.25">
      <c r="B8" s="21" t="s">
        <v>34</v>
      </c>
      <c r="C8" s="22">
        <v>150</v>
      </c>
      <c r="D8" s="22">
        <v>571</v>
      </c>
      <c r="N8" s="18"/>
      <c r="O8" s="18"/>
    </row>
    <row r="9" spans="2:17" ht="17.100000000000001" customHeight="1" thickBot="1" x14ac:dyDescent="0.25">
      <c r="B9" s="21" t="s">
        <v>8</v>
      </c>
      <c r="C9" s="22">
        <v>192</v>
      </c>
      <c r="D9" s="22">
        <v>969</v>
      </c>
      <c r="N9" s="18"/>
      <c r="O9" s="18"/>
    </row>
    <row r="10" spans="2:17" ht="17.100000000000001" customHeight="1" thickBot="1" x14ac:dyDescent="0.25">
      <c r="B10" s="21" t="s">
        <v>0</v>
      </c>
      <c r="C10" s="22">
        <v>215</v>
      </c>
      <c r="D10" s="22">
        <v>1286</v>
      </c>
      <c r="N10" s="18"/>
      <c r="O10" s="18"/>
    </row>
    <row r="11" spans="2:17" ht="17.100000000000001" customHeight="1" thickBot="1" x14ac:dyDescent="0.25">
      <c r="B11" s="21" t="s">
        <v>1</v>
      </c>
      <c r="C11" s="22">
        <v>89</v>
      </c>
      <c r="D11" s="22">
        <v>184</v>
      </c>
      <c r="N11" s="18"/>
      <c r="O11" s="18"/>
    </row>
    <row r="12" spans="2:17" ht="17.100000000000001" customHeight="1" thickBot="1" x14ac:dyDescent="0.25">
      <c r="B12" s="21" t="s">
        <v>14</v>
      </c>
      <c r="C12" s="22">
        <v>345</v>
      </c>
      <c r="D12" s="22">
        <v>984</v>
      </c>
      <c r="N12" s="18"/>
      <c r="O12" s="18"/>
    </row>
    <row r="13" spans="2:17" ht="17.100000000000001" customHeight="1" thickBot="1" x14ac:dyDescent="0.25">
      <c r="B13" s="21" t="s">
        <v>10</v>
      </c>
      <c r="C13" s="22">
        <v>221</v>
      </c>
      <c r="D13" s="22">
        <v>927</v>
      </c>
      <c r="N13" s="18"/>
      <c r="O13" s="18"/>
    </row>
    <row r="14" spans="2:17" ht="17.100000000000001" customHeight="1" thickBot="1" x14ac:dyDescent="0.25">
      <c r="B14" s="21" t="s">
        <v>7</v>
      </c>
      <c r="C14" s="22">
        <v>3309</v>
      </c>
      <c r="D14" s="22">
        <v>9349</v>
      </c>
      <c r="N14" s="18"/>
      <c r="O14" s="18"/>
    </row>
    <row r="15" spans="2:17" ht="17.100000000000001" customHeight="1" thickBot="1" x14ac:dyDescent="0.25">
      <c r="B15" s="21" t="s">
        <v>9</v>
      </c>
      <c r="C15" s="22">
        <v>1339</v>
      </c>
      <c r="D15" s="22">
        <v>4045</v>
      </c>
      <c r="N15" s="18"/>
      <c r="O15" s="18"/>
    </row>
    <row r="16" spans="2:17" ht="17.100000000000001" customHeight="1" thickBot="1" x14ac:dyDescent="0.25">
      <c r="B16" s="21" t="s">
        <v>4</v>
      </c>
      <c r="C16" s="22">
        <v>122</v>
      </c>
      <c r="D16" s="22">
        <v>274</v>
      </c>
      <c r="N16" s="18"/>
      <c r="O16" s="18"/>
    </row>
    <row r="17" spans="2:15" ht="17.100000000000001" customHeight="1" thickBot="1" x14ac:dyDescent="0.25">
      <c r="B17" s="21" t="s">
        <v>2</v>
      </c>
      <c r="C17" s="22">
        <v>454</v>
      </c>
      <c r="D17" s="22">
        <v>1113</v>
      </c>
      <c r="N17" s="18"/>
      <c r="O17" s="18"/>
    </row>
    <row r="18" spans="2:15" ht="17.100000000000001" customHeight="1" thickBot="1" x14ac:dyDescent="0.25">
      <c r="B18" s="21" t="s">
        <v>35</v>
      </c>
      <c r="C18" s="22">
        <v>1742</v>
      </c>
      <c r="D18" s="22">
        <v>3816</v>
      </c>
      <c r="E18" s="22"/>
      <c r="F18" s="18"/>
      <c r="N18" s="18"/>
      <c r="O18" s="18"/>
    </row>
    <row r="19" spans="2:15" ht="17.100000000000001" customHeight="1" thickBot="1" x14ac:dyDescent="0.25">
      <c r="B19" s="21" t="s">
        <v>36</v>
      </c>
      <c r="C19" s="22">
        <v>381</v>
      </c>
      <c r="D19" s="22">
        <v>1090</v>
      </c>
      <c r="E19" s="22"/>
      <c r="N19" s="18"/>
      <c r="O19" s="18"/>
    </row>
    <row r="20" spans="2:15" ht="17.100000000000001" customHeight="1" thickBot="1" x14ac:dyDescent="0.25">
      <c r="B20" s="21" t="s">
        <v>37</v>
      </c>
      <c r="C20" s="22">
        <v>59</v>
      </c>
      <c r="D20" s="22">
        <v>264</v>
      </c>
      <c r="E20" s="22"/>
      <c r="N20" s="18"/>
      <c r="O20" s="18"/>
    </row>
    <row r="21" spans="2:15" ht="17.100000000000001" customHeight="1" thickBot="1" x14ac:dyDescent="0.25">
      <c r="B21" s="21" t="s">
        <v>11</v>
      </c>
      <c r="C21" s="22">
        <v>412</v>
      </c>
      <c r="D21" s="22">
        <v>546</v>
      </c>
      <c r="E21" s="22"/>
      <c r="N21" s="18"/>
      <c r="O21" s="18"/>
    </row>
    <row r="22" spans="2:15" ht="17.100000000000001" customHeight="1" thickBot="1" x14ac:dyDescent="0.25">
      <c r="B22" s="21" t="s">
        <v>3</v>
      </c>
      <c r="C22" s="22">
        <v>48</v>
      </c>
      <c r="D22" s="22">
        <v>146</v>
      </c>
      <c r="E22" s="22"/>
      <c r="N22" s="18"/>
      <c r="O22" s="18"/>
    </row>
    <row r="23" spans="2:15" ht="17.100000000000001" customHeight="1" thickBot="1" x14ac:dyDescent="0.25">
      <c r="B23" s="38" t="s">
        <v>5</v>
      </c>
      <c r="C23" s="37">
        <v>10591</v>
      </c>
      <c r="D23" s="37">
        <f>SUM(D6:D22)</f>
        <v>29244</v>
      </c>
      <c r="N23" s="18"/>
      <c r="O23" s="18"/>
    </row>
    <row r="24" spans="2:15" ht="30" customHeight="1" x14ac:dyDescent="0.2"/>
    <row r="25" spans="2:15" ht="42" customHeight="1" x14ac:dyDescent="0.2">
      <c r="B25" s="39"/>
      <c r="C25" s="39"/>
      <c r="D25" s="39"/>
      <c r="E25" s="39"/>
    </row>
    <row r="27" spans="2:15" ht="39" customHeight="1" x14ac:dyDescent="0.2">
      <c r="C27" s="20" t="s">
        <v>101</v>
      </c>
    </row>
    <row r="28" spans="2:15" ht="17.100000000000001" customHeight="1" thickBot="1" x14ac:dyDescent="0.25">
      <c r="B28" s="21" t="s">
        <v>12</v>
      </c>
      <c r="C28" s="23">
        <f t="shared" ref="C28:C45" si="0">+IF(C6&gt;0,(D6-C6)/C6,"-")</f>
        <v>1.3695324283559578</v>
      </c>
    </row>
    <row r="29" spans="2:15" ht="17.100000000000001" customHeight="1" thickBot="1" x14ac:dyDescent="0.25">
      <c r="B29" s="21" t="s">
        <v>13</v>
      </c>
      <c r="C29" s="23">
        <f t="shared" si="0"/>
        <v>1.8770053475935828</v>
      </c>
    </row>
    <row r="30" spans="2:15" ht="17.100000000000001" customHeight="1" thickBot="1" x14ac:dyDescent="0.25">
      <c r="B30" s="21" t="s">
        <v>34</v>
      </c>
      <c r="C30" s="23">
        <f t="shared" si="0"/>
        <v>2.8066666666666666</v>
      </c>
    </row>
    <row r="31" spans="2:15" ht="17.100000000000001" customHeight="1" thickBot="1" x14ac:dyDescent="0.25">
      <c r="B31" s="21" t="s">
        <v>8</v>
      </c>
      <c r="C31" s="23">
        <f t="shared" si="0"/>
        <v>4.046875</v>
      </c>
    </row>
    <row r="32" spans="2:15" ht="17.100000000000001" customHeight="1" thickBot="1" x14ac:dyDescent="0.25">
      <c r="B32" s="21" t="s">
        <v>0</v>
      </c>
      <c r="C32" s="23">
        <f t="shared" si="0"/>
        <v>4.9813953488372089</v>
      </c>
    </row>
    <row r="33" spans="2:3" ht="17.100000000000001" customHeight="1" thickBot="1" x14ac:dyDescent="0.25">
      <c r="B33" s="21" t="s">
        <v>1</v>
      </c>
      <c r="C33" s="23">
        <f t="shared" si="0"/>
        <v>1.0674157303370786</v>
      </c>
    </row>
    <row r="34" spans="2:3" ht="17.100000000000001" customHeight="1" thickBot="1" x14ac:dyDescent="0.25">
      <c r="B34" s="21" t="s">
        <v>14</v>
      </c>
      <c r="C34" s="23">
        <f t="shared" si="0"/>
        <v>1.8521739130434782</v>
      </c>
    </row>
    <row r="35" spans="2:3" ht="17.100000000000001" customHeight="1" thickBot="1" x14ac:dyDescent="0.25">
      <c r="B35" s="21" t="s">
        <v>10</v>
      </c>
      <c r="C35" s="23">
        <f t="shared" si="0"/>
        <v>3.1945701357466065</v>
      </c>
    </row>
    <row r="36" spans="2:3" ht="17.100000000000001" customHeight="1" thickBot="1" x14ac:dyDescent="0.25">
      <c r="B36" s="21" t="s">
        <v>7</v>
      </c>
      <c r="C36" s="23">
        <f t="shared" si="0"/>
        <v>1.8253248715624055</v>
      </c>
    </row>
    <row r="37" spans="2:3" ht="17.100000000000001" customHeight="1" thickBot="1" x14ac:dyDescent="0.25">
      <c r="B37" s="21" t="s">
        <v>9</v>
      </c>
      <c r="C37" s="23">
        <f t="shared" si="0"/>
        <v>2.0209111277072442</v>
      </c>
    </row>
    <row r="38" spans="2:3" ht="17.100000000000001" customHeight="1" thickBot="1" x14ac:dyDescent="0.25">
      <c r="B38" s="21" t="s">
        <v>4</v>
      </c>
      <c r="C38" s="23">
        <f t="shared" si="0"/>
        <v>1.2459016393442623</v>
      </c>
    </row>
    <row r="39" spans="2:3" ht="17.100000000000001" customHeight="1" thickBot="1" x14ac:dyDescent="0.25">
      <c r="B39" s="21" t="s">
        <v>2</v>
      </c>
      <c r="C39" s="23">
        <f t="shared" si="0"/>
        <v>1.4515418502202644</v>
      </c>
    </row>
    <row r="40" spans="2:3" ht="17.100000000000001" customHeight="1" thickBot="1" x14ac:dyDescent="0.25">
      <c r="B40" s="21" t="s">
        <v>35</v>
      </c>
      <c r="C40" s="23">
        <f t="shared" si="0"/>
        <v>1.190585533869116</v>
      </c>
    </row>
    <row r="41" spans="2:3" ht="17.100000000000001" customHeight="1" thickBot="1" x14ac:dyDescent="0.25">
      <c r="B41" s="21" t="s">
        <v>36</v>
      </c>
      <c r="C41" s="23">
        <f t="shared" si="0"/>
        <v>1.8608923884514437</v>
      </c>
    </row>
    <row r="42" spans="2:3" ht="17.25" customHeight="1" thickBot="1" x14ac:dyDescent="0.25">
      <c r="B42" s="21" t="s">
        <v>37</v>
      </c>
      <c r="C42" s="23">
        <f t="shared" si="0"/>
        <v>3.4745762711864407</v>
      </c>
    </row>
    <row r="43" spans="2:3" ht="17.100000000000001" customHeight="1" thickBot="1" x14ac:dyDescent="0.25">
      <c r="B43" s="21" t="s">
        <v>11</v>
      </c>
      <c r="C43" s="23">
        <f t="shared" si="0"/>
        <v>0.32524271844660196</v>
      </c>
    </row>
    <row r="44" spans="2:3" ht="17.100000000000001" customHeight="1" thickBot="1" x14ac:dyDescent="0.25">
      <c r="B44" s="21" t="s">
        <v>3</v>
      </c>
      <c r="C44" s="23">
        <f t="shared" si="0"/>
        <v>2.0416666666666665</v>
      </c>
    </row>
    <row r="45" spans="2:3" ht="17.100000000000001" customHeight="1" thickBot="1" x14ac:dyDescent="0.25">
      <c r="B45" s="38" t="s">
        <v>5</v>
      </c>
      <c r="C45" s="40">
        <f t="shared" si="0"/>
        <v>1.7612123501085828</v>
      </c>
    </row>
  </sheetData>
  <phoneticPr fontId="9" type="noConversion"/>
  <pageMargins left="0.75" right="0.75" top="1" bottom="1" header="0" footer="0"/>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13"/>
      <c r="C2" s="15"/>
      <c r="D2" s="15"/>
      <c r="E2" s="1"/>
      <c r="F2" s="1"/>
      <c r="G2" s="1"/>
      <c r="H2" s="1"/>
      <c r="I2" s="1"/>
      <c r="J2" s="1"/>
      <c r="K2" s="1"/>
      <c r="L2" s="1"/>
      <c r="M2" s="1"/>
      <c r="N2" s="1"/>
      <c r="O2" s="1"/>
      <c r="P2" s="1"/>
      <c r="Q2" s="12"/>
      <c r="R2" s="1"/>
      <c r="S2" s="1"/>
      <c r="T2" s="1"/>
      <c r="U2" s="1"/>
      <c r="V2" s="1"/>
      <c r="W2" s="1"/>
      <c r="X2" s="1"/>
      <c r="Y2" s="1"/>
      <c r="Z2" s="1"/>
      <c r="AA2" s="1"/>
      <c r="AB2" s="1"/>
      <c r="AC2" s="1"/>
      <c r="AD2" s="1"/>
      <c r="AE2" s="1"/>
    </row>
    <row r="3" spans="1:31" s="30" customFormat="1" ht="28.5" customHeight="1" x14ac:dyDescent="0.2">
      <c r="A3" s="14"/>
      <c r="B3" s="29"/>
      <c r="C3" s="28"/>
      <c r="D3" s="28"/>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19">
        <v>2022</v>
      </c>
      <c r="D5" s="19">
        <v>2023</v>
      </c>
      <c r="E5" s="1"/>
      <c r="F5" s="1"/>
      <c r="G5" s="1"/>
      <c r="H5" s="1"/>
      <c r="I5" s="1"/>
      <c r="J5" s="1"/>
      <c r="K5" s="1"/>
    </row>
    <row r="6" spans="1:31" ht="17.100000000000001" customHeight="1" thickBot="1" x14ac:dyDescent="0.25">
      <c r="A6" s="1"/>
      <c r="B6" s="21" t="s">
        <v>12</v>
      </c>
      <c r="C6" s="41">
        <v>76</v>
      </c>
      <c r="D6" s="48">
        <v>37</v>
      </c>
      <c r="E6" s="43"/>
      <c r="F6" s="1"/>
      <c r="G6" s="1"/>
      <c r="H6" s="1"/>
      <c r="I6" s="1"/>
      <c r="J6" s="1"/>
      <c r="K6" s="1"/>
      <c r="N6" s="46"/>
      <c r="O6" s="46"/>
    </row>
    <row r="7" spans="1:31" ht="17.100000000000001" customHeight="1" thickBot="1" x14ac:dyDescent="0.25">
      <c r="A7" s="1"/>
      <c r="B7" s="21" t="s">
        <v>13</v>
      </c>
      <c r="C7" s="41">
        <v>24</v>
      </c>
      <c r="D7" s="41">
        <v>10</v>
      </c>
      <c r="E7" s="1"/>
      <c r="F7" s="1"/>
      <c r="G7" s="1"/>
      <c r="H7" s="1"/>
      <c r="I7" s="1"/>
      <c r="J7" s="1"/>
      <c r="K7" s="1"/>
      <c r="N7" s="46"/>
      <c r="O7" s="46"/>
    </row>
    <row r="8" spans="1:31" ht="17.100000000000001" customHeight="1" thickBot="1" x14ac:dyDescent="0.25">
      <c r="A8" s="1"/>
      <c r="B8" s="21" t="s">
        <v>34</v>
      </c>
      <c r="C8" s="41">
        <v>3</v>
      </c>
      <c r="D8" s="41">
        <v>1</v>
      </c>
      <c r="E8" s="1"/>
      <c r="F8" s="1"/>
      <c r="G8" s="1"/>
      <c r="H8" s="1"/>
      <c r="I8" s="1"/>
      <c r="J8" s="1"/>
      <c r="K8" s="1"/>
      <c r="N8" s="46"/>
      <c r="O8" s="46"/>
    </row>
    <row r="9" spans="1:31" ht="17.100000000000001" customHeight="1" thickBot="1" x14ac:dyDescent="0.25">
      <c r="A9" s="1"/>
      <c r="B9" s="21" t="s">
        <v>8</v>
      </c>
      <c r="C9" s="41">
        <v>14</v>
      </c>
      <c r="D9" s="41">
        <v>5</v>
      </c>
      <c r="E9" s="1"/>
      <c r="F9" s="1"/>
      <c r="G9" s="1"/>
      <c r="H9" s="1"/>
      <c r="I9" s="1"/>
      <c r="J9" s="1"/>
      <c r="K9" s="1"/>
      <c r="N9" s="46"/>
      <c r="O9" s="46"/>
    </row>
    <row r="10" spans="1:31" ht="17.100000000000001" customHeight="1" thickBot="1" x14ac:dyDescent="0.25">
      <c r="A10" s="1"/>
      <c r="B10" s="21" t="s">
        <v>0</v>
      </c>
      <c r="C10" s="41">
        <v>15</v>
      </c>
      <c r="D10" s="41">
        <v>9</v>
      </c>
      <c r="E10" s="1"/>
      <c r="F10" s="1"/>
      <c r="G10" s="1"/>
      <c r="H10" s="1"/>
      <c r="I10" s="1"/>
      <c r="J10" s="1"/>
      <c r="K10" s="1"/>
      <c r="N10" s="46"/>
      <c r="O10" s="46"/>
    </row>
    <row r="11" spans="1:31" ht="17.100000000000001" customHeight="1" thickBot="1" x14ac:dyDescent="0.25">
      <c r="A11" s="1"/>
      <c r="B11" s="21" t="s">
        <v>1</v>
      </c>
      <c r="C11" s="41">
        <v>1</v>
      </c>
      <c r="D11" s="41">
        <v>4</v>
      </c>
      <c r="E11" s="1"/>
      <c r="F11" s="1"/>
      <c r="G11" s="1"/>
      <c r="H11" s="1"/>
      <c r="I11" s="1"/>
      <c r="J11" s="1"/>
      <c r="K11" s="1"/>
      <c r="N11" s="46"/>
      <c r="O11" s="46"/>
    </row>
    <row r="12" spans="1:31" ht="17.100000000000001" customHeight="1" thickBot="1" x14ac:dyDescent="0.25">
      <c r="A12" s="1"/>
      <c r="B12" s="21" t="s">
        <v>14</v>
      </c>
      <c r="C12" s="41">
        <v>22</v>
      </c>
      <c r="D12" s="41">
        <v>6</v>
      </c>
      <c r="E12" s="1"/>
      <c r="F12" s="1"/>
      <c r="G12" s="1"/>
      <c r="H12" s="1"/>
      <c r="I12" s="1"/>
      <c r="J12" s="1"/>
      <c r="K12" s="1"/>
      <c r="N12" s="46"/>
      <c r="O12" s="46"/>
    </row>
    <row r="13" spans="1:31" ht="17.100000000000001" customHeight="1" thickBot="1" x14ac:dyDescent="0.25">
      <c r="A13" s="1"/>
      <c r="B13" s="21" t="s">
        <v>10</v>
      </c>
      <c r="C13" s="41">
        <v>1</v>
      </c>
      <c r="D13" s="41">
        <v>4</v>
      </c>
      <c r="E13" s="1"/>
      <c r="F13" s="1"/>
      <c r="G13" s="1"/>
      <c r="H13" s="1"/>
      <c r="I13" s="1"/>
      <c r="J13" s="1"/>
      <c r="K13" s="1"/>
      <c r="N13" s="46"/>
      <c r="O13" s="46"/>
    </row>
    <row r="14" spans="1:31" ht="17.100000000000001" customHeight="1" thickBot="1" x14ac:dyDescent="0.25">
      <c r="A14" s="1"/>
      <c r="B14" s="21" t="s">
        <v>7</v>
      </c>
      <c r="C14" s="41">
        <v>43</v>
      </c>
      <c r="D14" s="48">
        <v>20</v>
      </c>
      <c r="E14" s="43"/>
      <c r="F14" s="1"/>
      <c r="G14" s="1"/>
      <c r="H14" s="1"/>
      <c r="I14" s="1"/>
      <c r="J14" s="1"/>
      <c r="K14" s="1"/>
      <c r="N14" s="46"/>
      <c r="O14" s="46"/>
    </row>
    <row r="15" spans="1:31" ht="17.100000000000001" customHeight="1" thickBot="1" x14ac:dyDescent="0.25">
      <c r="A15" s="1"/>
      <c r="B15" s="21" t="s">
        <v>9</v>
      </c>
      <c r="C15" s="41">
        <v>26</v>
      </c>
      <c r="D15" s="41">
        <v>16</v>
      </c>
      <c r="E15" s="1"/>
      <c r="F15" s="1"/>
      <c r="G15" s="1"/>
      <c r="H15" s="1"/>
      <c r="I15" s="1"/>
      <c r="J15" s="1"/>
      <c r="K15" s="1"/>
      <c r="N15" s="46"/>
      <c r="O15" s="46"/>
    </row>
    <row r="16" spans="1:31" ht="17.100000000000001" customHeight="1" thickBot="1" x14ac:dyDescent="0.25">
      <c r="A16" s="1"/>
      <c r="B16" s="21" t="s">
        <v>4</v>
      </c>
      <c r="C16" s="41">
        <v>3</v>
      </c>
      <c r="D16" s="41">
        <v>10</v>
      </c>
      <c r="E16" s="1"/>
      <c r="F16" s="1"/>
      <c r="G16" s="1"/>
      <c r="H16" s="1"/>
      <c r="I16" s="1"/>
      <c r="J16" s="1"/>
      <c r="K16" s="1"/>
      <c r="N16" s="46"/>
      <c r="O16" s="46"/>
    </row>
    <row r="17" spans="1:31" ht="17.100000000000001" customHeight="1" thickBot="1" x14ac:dyDescent="0.25">
      <c r="A17" s="1"/>
      <c r="B17" s="21" t="s">
        <v>2</v>
      </c>
      <c r="C17" s="41">
        <v>55</v>
      </c>
      <c r="D17" s="41">
        <v>32</v>
      </c>
      <c r="E17" s="1"/>
      <c r="F17" s="1"/>
      <c r="G17" s="1"/>
      <c r="H17" s="1"/>
      <c r="I17" s="1"/>
      <c r="J17" s="1"/>
      <c r="K17" s="1"/>
      <c r="N17" s="46"/>
      <c r="O17" s="46"/>
    </row>
    <row r="18" spans="1:31" ht="17.100000000000001" customHeight="1" thickBot="1" x14ac:dyDescent="0.25">
      <c r="A18" s="1"/>
      <c r="B18" s="21" t="s">
        <v>35</v>
      </c>
      <c r="C18" s="41">
        <v>69</v>
      </c>
      <c r="D18" s="41">
        <v>20</v>
      </c>
      <c r="E18" s="1"/>
      <c r="F18" s="1"/>
      <c r="G18" s="1"/>
      <c r="H18" s="1"/>
      <c r="I18" s="1"/>
      <c r="J18" s="1"/>
      <c r="K18" s="1"/>
      <c r="N18" s="46"/>
      <c r="O18" s="46"/>
    </row>
    <row r="19" spans="1:31" ht="17.100000000000001" customHeight="1" thickBot="1" x14ac:dyDescent="0.25">
      <c r="A19" s="1"/>
      <c r="B19" s="21" t="s">
        <v>36</v>
      </c>
      <c r="C19" s="41">
        <v>11</v>
      </c>
      <c r="D19" s="41">
        <v>7</v>
      </c>
      <c r="E19" s="1"/>
      <c r="F19" s="1"/>
      <c r="G19" s="1"/>
      <c r="H19" s="1"/>
      <c r="I19" s="1"/>
      <c r="J19" s="1"/>
      <c r="K19" s="1"/>
      <c r="N19" s="46"/>
      <c r="O19" s="46"/>
    </row>
    <row r="20" spans="1:31" ht="17.100000000000001" customHeight="1" thickBot="1" x14ac:dyDescent="0.25">
      <c r="A20" s="1"/>
      <c r="B20" s="21" t="s">
        <v>37</v>
      </c>
      <c r="C20" s="41">
        <v>6</v>
      </c>
      <c r="D20" s="41">
        <v>5</v>
      </c>
      <c r="E20" s="1"/>
      <c r="F20" s="1"/>
      <c r="G20" s="1"/>
      <c r="H20" s="1"/>
      <c r="I20" s="1"/>
      <c r="J20" s="1"/>
      <c r="K20" s="1"/>
      <c r="N20" s="46"/>
      <c r="O20" s="46"/>
    </row>
    <row r="21" spans="1:31" ht="17.100000000000001" customHeight="1" thickBot="1" x14ac:dyDescent="0.25">
      <c r="A21" s="1"/>
      <c r="B21" s="21" t="s">
        <v>11</v>
      </c>
      <c r="C21" s="41">
        <v>19</v>
      </c>
      <c r="D21" s="41">
        <v>11</v>
      </c>
      <c r="E21" s="1"/>
      <c r="F21" s="1"/>
      <c r="G21" s="1"/>
      <c r="H21" s="1"/>
      <c r="I21" s="1"/>
      <c r="J21" s="1"/>
      <c r="K21" s="1"/>
      <c r="N21" s="46"/>
      <c r="O21" s="46"/>
    </row>
    <row r="22" spans="1:31" ht="17.100000000000001" customHeight="1" thickBot="1" x14ac:dyDescent="0.25">
      <c r="A22" s="1"/>
      <c r="B22" s="21" t="s">
        <v>3</v>
      </c>
      <c r="C22" s="41">
        <v>4</v>
      </c>
      <c r="D22" s="41">
        <v>1</v>
      </c>
      <c r="E22" s="1"/>
      <c r="F22" s="1"/>
      <c r="G22" s="1"/>
      <c r="H22" s="1"/>
      <c r="I22" s="1"/>
      <c r="J22" s="1"/>
      <c r="K22" s="1"/>
      <c r="N22" s="46"/>
      <c r="O22" s="46"/>
    </row>
    <row r="23" spans="1:31" ht="17.100000000000001" customHeight="1" thickBot="1" x14ac:dyDescent="0.25">
      <c r="A23" s="1"/>
      <c r="B23" s="38" t="s">
        <v>5</v>
      </c>
      <c r="C23" s="37">
        <v>392</v>
      </c>
      <c r="D23" s="37">
        <f>SUM(D6:D22)</f>
        <v>198</v>
      </c>
      <c r="E23" s="1"/>
      <c r="F23" s="1"/>
      <c r="G23" s="1"/>
      <c r="H23" s="1"/>
      <c r="I23" s="1"/>
      <c r="J23" s="1"/>
      <c r="K23" s="1"/>
      <c r="N23" s="46"/>
      <c r="O23" s="46"/>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56"/>
      <c r="C25" s="56"/>
      <c r="D25" s="56"/>
      <c r="E25" s="56"/>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0" t="s">
        <v>101</v>
      </c>
      <c r="D27" s="1"/>
      <c r="E27" s="1"/>
      <c r="F27" s="1"/>
      <c r="G27" s="1"/>
      <c r="H27" s="1"/>
      <c r="I27" s="1"/>
      <c r="J27" s="1"/>
      <c r="K27" s="1"/>
      <c r="L27" s="1"/>
      <c r="M27" s="1"/>
      <c r="N27" s="1"/>
      <c r="O27" s="1"/>
    </row>
    <row r="28" spans="1:31" ht="17.100000000000001" customHeight="1" thickBot="1" x14ac:dyDescent="0.25">
      <c r="A28" s="1"/>
      <c r="B28" s="21" t="s">
        <v>12</v>
      </c>
      <c r="C28" s="23">
        <f t="shared" ref="C28:C45" si="0">+IF(C6&gt;0,(D6-C6)/C6,"-")</f>
        <v>-0.51315789473684215</v>
      </c>
      <c r="D28" s="1"/>
      <c r="E28" s="1"/>
      <c r="F28" s="1"/>
      <c r="G28" s="1"/>
      <c r="H28" s="1"/>
      <c r="I28" s="1"/>
      <c r="J28" s="1"/>
      <c r="K28" s="1"/>
      <c r="L28" s="1"/>
      <c r="M28" s="1"/>
      <c r="N28" s="1"/>
      <c r="O28" s="1"/>
    </row>
    <row r="29" spans="1:31" ht="17.100000000000001" customHeight="1" thickBot="1" x14ac:dyDescent="0.25">
      <c r="A29" s="1"/>
      <c r="B29" s="21" t="s">
        <v>13</v>
      </c>
      <c r="C29" s="23">
        <f t="shared" si="0"/>
        <v>-0.58333333333333337</v>
      </c>
      <c r="D29" s="1"/>
      <c r="E29" s="1"/>
      <c r="F29" s="1"/>
      <c r="G29" s="1"/>
      <c r="H29" s="1"/>
      <c r="I29" s="1"/>
      <c r="J29" s="1"/>
      <c r="K29" s="1"/>
      <c r="L29" s="1"/>
      <c r="M29" s="1"/>
      <c r="N29" s="1"/>
      <c r="O29" s="1"/>
    </row>
    <row r="30" spans="1:31" ht="17.100000000000001" customHeight="1" thickBot="1" x14ac:dyDescent="0.25">
      <c r="A30" s="1"/>
      <c r="B30" s="21" t="s">
        <v>34</v>
      </c>
      <c r="C30" s="23">
        <f t="shared" si="0"/>
        <v>-0.66666666666666663</v>
      </c>
      <c r="D30" s="1"/>
      <c r="E30" s="1"/>
      <c r="F30" s="1"/>
      <c r="G30" s="1"/>
      <c r="H30" s="1"/>
      <c r="I30" s="1"/>
      <c r="J30" s="1"/>
      <c r="K30" s="1"/>
      <c r="L30" s="1"/>
      <c r="M30" s="1"/>
      <c r="N30" s="1"/>
      <c r="O30" s="1"/>
    </row>
    <row r="31" spans="1:31" ht="17.100000000000001" customHeight="1" thickBot="1" x14ac:dyDescent="0.25">
      <c r="A31" s="1"/>
      <c r="B31" s="21" t="s">
        <v>8</v>
      </c>
      <c r="C31" s="23">
        <f t="shared" si="0"/>
        <v>-0.6428571428571429</v>
      </c>
      <c r="D31" s="1"/>
      <c r="E31" s="1"/>
      <c r="F31" s="1"/>
      <c r="G31" s="1"/>
      <c r="H31" s="1"/>
      <c r="I31" s="1"/>
      <c r="J31" s="1"/>
      <c r="K31" s="1"/>
      <c r="L31" s="1"/>
      <c r="M31" s="1"/>
      <c r="N31" s="1"/>
      <c r="O31" s="1"/>
    </row>
    <row r="32" spans="1:31" ht="17.100000000000001" customHeight="1" thickBot="1" x14ac:dyDescent="0.25">
      <c r="A32" s="1"/>
      <c r="B32" s="21" t="s">
        <v>0</v>
      </c>
      <c r="C32" s="23">
        <f t="shared" si="0"/>
        <v>-0.4</v>
      </c>
      <c r="D32" s="1"/>
      <c r="E32" s="1"/>
      <c r="F32" s="1"/>
      <c r="G32" s="1"/>
      <c r="H32" s="1"/>
      <c r="I32" s="1"/>
      <c r="J32" s="1"/>
      <c r="K32" s="1"/>
      <c r="L32" s="1"/>
      <c r="M32" s="1"/>
      <c r="N32" s="1"/>
      <c r="O32" s="1"/>
    </row>
    <row r="33" spans="1:15" ht="17.100000000000001" customHeight="1" thickBot="1" x14ac:dyDescent="0.25">
      <c r="A33" s="1"/>
      <c r="B33" s="21" t="s">
        <v>1</v>
      </c>
      <c r="C33" s="23">
        <f t="shared" si="0"/>
        <v>3</v>
      </c>
      <c r="D33" s="1"/>
      <c r="E33" s="1"/>
      <c r="F33" s="1"/>
      <c r="G33" s="1"/>
      <c r="H33" s="1"/>
      <c r="I33" s="1"/>
      <c r="J33" s="1"/>
      <c r="K33" s="1"/>
      <c r="L33" s="1"/>
      <c r="M33" s="1"/>
      <c r="N33" s="1"/>
      <c r="O33" s="1"/>
    </row>
    <row r="34" spans="1:15" ht="17.100000000000001" customHeight="1" thickBot="1" x14ac:dyDescent="0.25">
      <c r="A34" s="1"/>
      <c r="B34" s="21" t="s">
        <v>14</v>
      </c>
      <c r="C34" s="23">
        <f t="shared" si="0"/>
        <v>-0.72727272727272729</v>
      </c>
      <c r="D34" s="1"/>
      <c r="E34" s="1"/>
      <c r="F34" s="1"/>
      <c r="G34" s="1"/>
      <c r="H34" s="1"/>
      <c r="I34" s="1"/>
      <c r="J34" s="1"/>
      <c r="K34" s="1"/>
      <c r="L34" s="1"/>
      <c r="M34" s="1"/>
      <c r="N34" s="1"/>
      <c r="O34" s="1"/>
    </row>
    <row r="35" spans="1:15" ht="17.100000000000001" customHeight="1" thickBot="1" x14ac:dyDescent="0.25">
      <c r="A35" s="1"/>
      <c r="B35" s="21" t="s">
        <v>10</v>
      </c>
      <c r="C35" s="23">
        <f t="shared" si="0"/>
        <v>3</v>
      </c>
      <c r="D35" s="1"/>
      <c r="E35" s="1"/>
      <c r="F35" s="1"/>
      <c r="G35" s="1"/>
      <c r="H35" s="1"/>
      <c r="I35" s="1"/>
      <c r="J35" s="1"/>
      <c r="K35" s="1"/>
      <c r="L35" s="1"/>
      <c r="M35" s="1"/>
      <c r="N35" s="1"/>
      <c r="O35" s="1"/>
    </row>
    <row r="36" spans="1:15" ht="17.100000000000001" customHeight="1" thickBot="1" x14ac:dyDescent="0.25">
      <c r="A36" s="1"/>
      <c r="B36" s="21" t="s">
        <v>7</v>
      </c>
      <c r="C36" s="23">
        <f t="shared" si="0"/>
        <v>-0.53488372093023251</v>
      </c>
      <c r="D36" s="1"/>
      <c r="E36" s="1"/>
      <c r="F36" s="1"/>
      <c r="G36" s="1"/>
      <c r="H36" s="1"/>
      <c r="I36" s="1"/>
      <c r="J36" s="1"/>
      <c r="K36" s="1"/>
      <c r="L36" s="1"/>
      <c r="M36" s="1"/>
      <c r="N36" s="1"/>
      <c r="O36" s="1"/>
    </row>
    <row r="37" spans="1:15" ht="17.100000000000001" customHeight="1" thickBot="1" x14ac:dyDescent="0.25">
      <c r="A37" s="1"/>
      <c r="B37" s="21" t="s">
        <v>9</v>
      </c>
      <c r="C37" s="23">
        <f t="shared" si="0"/>
        <v>-0.38461538461538464</v>
      </c>
      <c r="D37" s="1"/>
      <c r="E37" s="1"/>
      <c r="F37" s="1"/>
      <c r="G37" s="1"/>
      <c r="H37" s="1"/>
      <c r="I37" s="1"/>
      <c r="J37" s="1"/>
      <c r="K37" s="1"/>
      <c r="L37" s="1"/>
      <c r="M37" s="1"/>
      <c r="N37" s="1"/>
      <c r="O37" s="1"/>
    </row>
    <row r="38" spans="1:15" ht="17.100000000000001" customHeight="1" thickBot="1" x14ac:dyDescent="0.25">
      <c r="A38" s="1"/>
      <c r="B38" s="21" t="s">
        <v>4</v>
      </c>
      <c r="C38" s="23">
        <f t="shared" si="0"/>
        <v>2.3333333333333335</v>
      </c>
      <c r="D38" s="1"/>
      <c r="E38" s="1"/>
      <c r="F38" s="1"/>
      <c r="G38" s="1"/>
      <c r="H38" s="1"/>
      <c r="I38" s="1"/>
      <c r="J38" s="1"/>
      <c r="K38" s="1"/>
      <c r="L38" s="1"/>
      <c r="M38" s="1"/>
      <c r="N38" s="1"/>
      <c r="O38" s="1"/>
    </row>
    <row r="39" spans="1:15" ht="17.100000000000001" customHeight="1" thickBot="1" x14ac:dyDescent="0.25">
      <c r="A39" s="1"/>
      <c r="B39" s="21" t="s">
        <v>2</v>
      </c>
      <c r="C39" s="23">
        <f t="shared" si="0"/>
        <v>-0.41818181818181815</v>
      </c>
      <c r="D39" s="1"/>
      <c r="E39" s="1"/>
      <c r="F39" s="1"/>
      <c r="G39" s="1"/>
      <c r="H39" s="1"/>
      <c r="I39" s="1"/>
      <c r="J39" s="1"/>
      <c r="K39" s="1"/>
      <c r="L39" s="1"/>
      <c r="M39" s="1"/>
      <c r="N39" s="1"/>
      <c r="O39" s="1"/>
    </row>
    <row r="40" spans="1:15" ht="17.100000000000001" customHeight="1" thickBot="1" x14ac:dyDescent="0.25">
      <c r="A40" s="1"/>
      <c r="B40" s="21" t="s">
        <v>35</v>
      </c>
      <c r="C40" s="23">
        <f t="shared" si="0"/>
        <v>-0.71014492753623193</v>
      </c>
      <c r="D40" s="1"/>
      <c r="E40" s="1"/>
      <c r="F40" s="1"/>
      <c r="G40" s="1"/>
      <c r="H40" s="1"/>
      <c r="I40" s="1"/>
      <c r="J40" s="1"/>
      <c r="K40" s="1"/>
      <c r="L40" s="1"/>
      <c r="M40" s="1"/>
      <c r="N40" s="1"/>
      <c r="O40" s="1"/>
    </row>
    <row r="41" spans="1:15" ht="17.100000000000001" customHeight="1" thickBot="1" x14ac:dyDescent="0.25">
      <c r="A41" s="1"/>
      <c r="B41" s="21" t="s">
        <v>36</v>
      </c>
      <c r="C41" s="23">
        <f t="shared" si="0"/>
        <v>-0.36363636363636365</v>
      </c>
      <c r="D41" s="1"/>
      <c r="E41" s="1"/>
      <c r="F41" s="1"/>
      <c r="G41" s="1"/>
      <c r="H41" s="1"/>
      <c r="I41" s="1"/>
      <c r="J41" s="1"/>
      <c r="K41" s="1"/>
      <c r="L41" s="1"/>
      <c r="M41" s="1"/>
      <c r="N41" s="1"/>
      <c r="O41" s="1"/>
    </row>
    <row r="42" spans="1:15" ht="17.100000000000001" customHeight="1" thickBot="1" x14ac:dyDescent="0.25">
      <c r="A42" s="1"/>
      <c r="B42" s="21" t="s">
        <v>37</v>
      </c>
      <c r="C42" s="23">
        <f t="shared" si="0"/>
        <v>-0.16666666666666666</v>
      </c>
      <c r="D42" s="1"/>
      <c r="E42" s="1"/>
      <c r="F42" s="1"/>
      <c r="G42" s="1"/>
      <c r="H42" s="1"/>
      <c r="I42" s="1"/>
      <c r="J42" s="1"/>
      <c r="K42" s="1"/>
      <c r="L42" s="1"/>
      <c r="M42" s="1"/>
      <c r="N42" s="1"/>
      <c r="O42" s="1"/>
    </row>
    <row r="43" spans="1:15" ht="17.100000000000001" customHeight="1" thickBot="1" x14ac:dyDescent="0.25">
      <c r="A43" s="1"/>
      <c r="B43" s="21" t="s">
        <v>11</v>
      </c>
      <c r="C43" s="23">
        <f t="shared" si="0"/>
        <v>-0.42105263157894735</v>
      </c>
      <c r="D43" s="1"/>
      <c r="E43" s="1"/>
      <c r="F43" s="1"/>
      <c r="G43" s="1"/>
      <c r="H43" s="1"/>
      <c r="I43" s="1"/>
      <c r="J43" s="1"/>
      <c r="K43" s="1"/>
      <c r="L43" s="1"/>
      <c r="M43" s="1"/>
      <c r="N43" s="1"/>
      <c r="O43" s="1"/>
    </row>
    <row r="44" spans="1:15" ht="17.100000000000001" customHeight="1" thickBot="1" x14ac:dyDescent="0.25">
      <c r="A44" s="1"/>
      <c r="B44" s="21" t="s">
        <v>3</v>
      </c>
      <c r="C44" s="23">
        <f t="shared" si="0"/>
        <v>-0.75</v>
      </c>
      <c r="D44" s="1"/>
      <c r="E44" s="1"/>
      <c r="F44" s="1"/>
      <c r="G44" s="1"/>
      <c r="H44" s="1"/>
      <c r="I44" s="1"/>
      <c r="J44" s="1"/>
      <c r="K44" s="1"/>
      <c r="L44" s="1"/>
      <c r="M44" s="1"/>
      <c r="N44" s="1"/>
      <c r="O44" s="1"/>
    </row>
    <row r="45" spans="1:15" ht="17.100000000000001" customHeight="1" thickBot="1" x14ac:dyDescent="0.25">
      <c r="A45" s="1"/>
      <c r="B45" s="38" t="s">
        <v>5</v>
      </c>
      <c r="C45" s="40">
        <f t="shared" si="0"/>
        <v>-0.49489795918367346</v>
      </c>
      <c r="D45" s="1"/>
      <c r="E45" s="1"/>
      <c r="F45" s="1"/>
      <c r="G45" s="1"/>
      <c r="H45" s="1"/>
      <c r="I45" s="1"/>
      <c r="J45" s="1"/>
      <c r="K45" s="1"/>
      <c r="L45" s="1"/>
      <c r="M45" s="1"/>
      <c r="N45" s="1"/>
      <c r="O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13"/>
      <c r="C2" s="15"/>
      <c r="D2" s="15"/>
      <c r="Q2" s="12"/>
    </row>
    <row r="3" spans="2:17" s="14" customFormat="1" ht="28.5" customHeight="1" x14ac:dyDescent="0.2">
      <c r="B3" s="27"/>
      <c r="C3" s="28"/>
      <c r="D3" s="28"/>
    </row>
    <row r="4" spans="2:17" ht="15" x14ac:dyDescent="0.2">
      <c r="B4" s="16"/>
    </row>
    <row r="5" spans="2:17" ht="39" customHeight="1" x14ac:dyDescent="0.2">
      <c r="C5" s="19">
        <v>2022</v>
      </c>
      <c r="D5" s="19">
        <v>2023</v>
      </c>
    </row>
    <row r="6" spans="2:17" ht="17.100000000000001" customHeight="1" thickBot="1" x14ac:dyDescent="0.25">
      <c r="B6" s="21" t="s">
        <v>12</v>
      </c>
      <c r="C6" s="22">
        <v>453</v>
      </c>
      <c r="D6" s="22">
        <v>620</v>
      </c>
      <c r="N6" s="18"/>
      <c r="O6" s="18"/>
    </row>
    <row r="7" spans="2:17" ht="17.100000000000001" customHeight="1" thickBot="1" x14ac:dyDescent="0.25">
      <c r="B7" s="21" t="s">
        <v>13</v>
      </c>
      <c r="C7" s="22">
        <v>103</v>
      </c>
      <c r="D7" s="22">
        <v>96</v>
      </c>
      <c r="N7" s="18"/>
      <c r="O7" s="18"/>
    </row>
    <row r="8" spans="2:17" ht="17.100000000000001" customHeight="1" thickBot="1" x14ac:dyDescent="0.25">
      <c r="B8" s="21" t="s">
        <v>34</v>
      </c>
      <c r="C8" s="22">
        <v>44</v>
      </c>
      <c r="D8" s="22">
        <v>35</v>
      </c>
      <c r="N8" s="18"/>
      <c r="O8" s="18"/>
    </row>
    <row r="9" spans="2:17" ht="17.100000000000001" customHeight="1" thickBot="1" x14ac:dyDescent="0.25">
      <c r="B9" s="21" t="s">
        <v>8</v>
      </c>
      <c r="C9" s="22">
        <v>126</v>
      </c>
      <c r="D9" s="22">
        <v>102</v>
      </c>
      <c r="N9" s="18"/>
      <c r="O9" s="18"/>
    </row>
    <row r="10" spans="2:17" ht="17.100000000000001" customHeight="1" thickBot="1" x14ac:dyDescent="0.25">
      <c r="B10" s="21" t="s">
        <v>0</v>
      </c>
      <c r="C10" s="22">
        <v>113</v>
      </c>
      <c r="D10" s="22">
        <v>92</v>
      </c>
      <c r="N10" s="18"/>
      <c r="O10" s="18"/>
    </row>
    <row r="11" spans="2:17" ht="17.100000000000001" customHeight="1" thickBot="1" x14ac:dyDescent="0.25">
      <c r="B11" s="21" t="s">
        <v>1</v>
      </c>
      <c r="C11" s="22">
        <v>35</v>
      </c>
      <c r="D11" s="22">
        <v>19</v>
      </c>
      <c r="N11" s="18"/>
      <c r="O11" s="18"/>
    </row>
    <row r="12" spans="2:17" ht="17.100000000000001" customHeight="1" thickBot="1" x14ac:dyDescent="0.25">
      <c r="B12" s="21" t="s">
        <v>14</v>
      </c>
      <c r="C12" s="22">
        <v>160</v>
      </c>
      <c r="D12" s="22">
        <v>119</v>
      </c>
      <c r="N12" s="18"/>
      <c r="O12" s="18"/>
    </row>
    <row r="13" spans="2:17" ht="17.100000000000001" customHeight="1" thickBot="1" x14ac:dyDescent="0.25">
      <c r="B13" s="21" t="s">
        <v>10</v>
      </c>
      <c r="C13" s="22">
        <v>48</v>
      </c>
      <c r="D13" s="22">
        <v>48</v>
      </c>
      <c r="N13" s="18"/>
      <c r="O13" s="18"/>
    </row>
    <row r="14" spans="2:17" ht="17.100000000000001" customHeight="1" thickBot="1" x14ac:dyDescent="0.25">
      <c r="B14" s="21" t="s">
        <v>7</v>
      </c>
      <c r="C14" s="22">
        <v>1337</v>
      </c>
      <c r="D14" s="22">
        <v>1172</v>
      </c>
      <c r="N14" s="18"/>
      <c r="O14" s="18"/>
    </row>
    <row r="15" spans="2:17" ht="17.100000000000001" customHeight="1" thickBot="1" x14ac:dyDescent="0.25">
      <c r="B15" s="21" t="s">
        <v>9</v>
      </c>
      <c r="C15" s="22">
        <v>259</v>
      </c>
      <c r="D15" s="22">
        <v>289</v>
      </c>
      <c r="N15" s="18"/>
      <c r="O15" s="18"/>
    </row>
    <row r="16" spans="2:17" ht="17.100000000000001" customHeight="1" thickBot="1" x14ac:dyDescent="0.25">
      <c r="B16" s="21" t="s">
        <v>4</v>
      </c>
      <c r="C16" s="22">
        <v>32</v>
      </c>
      <c r="D16" s="22">
        <v>35</v>
      </c>
      <c r="N16" s="18"/>
      <c r="O16" s="18"/>
    </row>
    <row r="17" spans="2:15" ht="17.100000000000001" customHeight="1" thickBot="1" x14ac:dyDescent="0.25">
      <c r="B17" s="21" t="s">
        <v>2</v>
      </c>
      <c r="C17" s="22">
        <v>262</v>
      </c>
      <c r="D17" s="22">
        <v>244</v>
      </c>
      <c r="N17" s="18"/>
      <c r="O17" s="18"/>
    </row>
    <row r="18" spans="2:15" ht="17.100000000000001" customHeight="1" thickBot="1" x14ac:dyDescent="0.25">
      <c r="B18" s="21" t="s">
        <v>35</v>
      </c>
      <c r="C18" s="22">
        <v>527</v>
      </c>
      <c r="D18" s="22">
        <v>288</v>
      </c>
      <c r="N18" s="18"/>
      <c r="O18" s="18"/>
    </row>
    <row r="19" spans="2:15" ht="17.100000000000001" customHeight="1" thickBot="1" x14ac:dyDescent="0.25">
      <c r="B19" s="21" t="s">
        <v>36</v>
      </c>
      <c r="C19" s="22">
        <v>176</v>
      </c>
      <c r="D19" s="22">
        <v>140</v>
      </c>
      <c r="N19" s="18"/>
      <c r="O19" s="18"/>
    </row>
    <row r="20" spans="2:15" ht="17.100000000000001" customHeight="1" thickBot="1" x14ac:dyDescent="0.25">
      <c r="B20" s="21" t="s">
        <v>37</v>
      </c>
      <c r="C20" s="22">
        <v>32</v>
      </c>
      <c r="D20" s="22">
        <v>43</v>
      </c>
      <c r="N20" s="18"/>
      <c r="O20" s="18"/>
    </row>
    <row r="21" spans="2:15" ht="17.100000000000001" customHeight="1" thickBot="1" x14ac:dyDescent="0.25">
      <c r="B21" s="21" t="s">
        <v>11</v>
      </c>
      <c r="C21" s="42">
        <v>168</v>
      </c>
      <c r="D21" s="42">
        <v>95</v>
      </c>
      <c r="E21" s="43"/>
      <c r="F21" s="43"/>
      <c r="G21" s="43"/>
      <c r="H21" s="43"/>
      <c r="N21" s="18"/>
      <c r="O21" s="18"/>
    </row>
    <row r="22" spans="2:15" ht="17.100000000000001" customHeight="1" thickBot="1" x14ac:dyDescent="0.25">
      <c r="B22" s="21" t="s">
        <v>3</v>
      </c>
      <c r="C22" s="22">
        <v>25</v>
      </c>
      <c r="D22" s="22">
        <v>18</v>
      </c>
      <c r="N22" s="18"/>
      <c r="O22" s="18"/>
    </row>
    <row r="23" spans="2:15" ht="17.100000000000001" customHeight="1" thickBot="1" x14ac:dyDescent="0.25">
      <c r="B23" s="38" t="s">
        <v>5</v>
      </c>
      <c r="C23" s="37">
        <v>3900</v>
      </c>
      <c r="D23" s="37">
        <f>SUM(D6:D22)</f>
        <v>3455</v>
      </c>
      <c r="N23" s="18"/>
      <c r="O23" s="18"/>
    </row>
    <row r="24" spans="2:15" ht="25.5" customHeight="1" x14ac:dyDescent="0.2"/>
    <row r="25" spans="2:15" ht="33.75" customHeight="1" x14ac:dyDescent="0.2">
      <c r="B25" s="39"/>
      <c r="C25" s="39"/>
      <c r="D25" s="39"/>
      <c r="E25" s="39"/>
    </row>
    <row r="27" spans="2:15" ht="39" customHeight="1" x14ac:dyDescent="0.2">
      <c r="C27" s="20" t="s">
        <v>101</v>
      </c>
    </row>
    <row r="28" spans="2:15" ht="17.100000000000001" customHeight="1" thickBot="1" x14ac:dyDescent="0.25">
      <c r="B28" s="21" t="s">
        <v>12</v>
      </c>
      <c r="C28" s="23">
        <f t="shared" ref="C28:C45" si="0">+IF(C6&gt;0,(D6-C6)/C6,"-")</f>
        <v>0.36865342163355408</v>
      </c>
    </row>
    <row r="29" spans="2:15" ht="17.100000000000001" customHeight="1" thickBot="1" x14ac:dyDescent="0.25">
      <c r="B29" s="21" t="s">
        <v>13</v>
      </c>
      <c r="C29" s="23">
        <f t="shared" si="0"/>
        <v>-6.7961165048543687E-2</v>
      </c>
    </row>
    <row r="30" spans="2:15" ht="17.100000000000001" customHeight="1" thickBot="1" x14ac:dyDescent="0.25">
      <c r="B30" s="21" t="s">
        <v>34</v>
      </c>
      <c r="C30" s="23">
        <f t="shared" si="0"/>
        <v>-0.20454545454545456</v>
      </c>
    </row>
    <row r="31" spans="2:15" ht="17.100000000000001" customHeight="1" thickBot="1" x14ac:dyDescent="0.25">
      <c r="B31" s="21" t="s">
        <v>8</v>
      </c>
      <c r="C31" s="23">
        <f t="shared" si="0"/>
        <v>-0.19047619047619047</v>
      </c>
    </row>
    <row r="32" spans="2:15" ht="17.100000000000001" customHeight="1" thickBot="1" x14ac:dyDescent="0.25">
      <c r="B32" s="21" t="s">
        <v>0</v>
      </c>
      <c r="C32" s="23">
        <f t="shared" si="0"/>
        <v>-0.18584070796460178</v>
      </c>
    </row>
    <row r="33" spans="2:3" ht="17.100000000000001" customHeight="1" thickBot="1" x14ac:dyDescent="0.25">
      <c r="B33" s="21" t="s">
        <v>1</v>
      </c>
      <c r="C33" s="23">
        <f t="shared" si="0"/>
        <v>-0.45714285714285713</v>
      </c>
    </row>
    <row r="34" spans="2:3" ht="17.100000000000001" customHeight="1" thickBot="1" x14ac:dyDescent="0.25">
      <c r="B34" s="21" t="s">
        <v>14</v>
      </c>
      <c r="C34" s="23">
        <f t="shared" si="0"/>
        <v>-0.25624999999999998</v>
      </c>
    </row>
    <row r="35" spans="2:3" ht="17.100000000000001" customHeight="1" thickBot="1" x14ac:dyDescent="0.25">
      <c r="B35" s="21" t="s">
        <v>10</v>
      </c>
      <c r="C35" s="23">
        <f t="shared" si="0"/>
        <v>0</v>
      </c>
    </row>
    <row r="36" spans="2:3" ht="17.100000000000001" customHeight="1" thickBot="1" x14ac:dyDescent="0.25">
      <c r="B36" s="21" t="s">
        <v>7</v>
      </c>
      <c r="C36" s="23">
        <f t="shared" si="0"/>
        <v>-0.12341062079281974</v>
      </c>
    </row>
    <row r="37" spans="2:3" ht="17.100000000000001" customHeight="1" thickBot="1" x14ac:dyDescent="0.25">
      <c r="B37" s="21" t="s">
        <v>9</v>
      </c>
      <c r="C37" s="23">
        <f t="shared" si="0"/>
        <v>0.11583011583011583</v>
      </c>
    </row>
    <row r="38" spans="2:3" ht="17.100000000000001" customHeight="1" thickBot="1" x14ac:dyDescent="0.25">
      <c r="B38" s="21" t="s">
        <v>4</v>
      </c>
      <c r="C38" s="23">
        <f t="shared" si="0"/>
        <v>9.375E-2</v>
      </c>
    </row>
    <row r="39" spans="2:3" ht="17.100000000000001" customHeight="1" thickBot="1" x14ac:dyDescent="0.25">
      <c r="B39" s="21" t="s">
        <v>2</v>
      </c>
      <c r="C39" s="23">
        <f t="shared" si="0"/>
        <v>-6.8702290076335881E-2</v>
      </c>
    </row>
    <row r="40" spans="2:3" ht="17.100000000000001" customHeight="1" thickBot="1" x14ac:dyDescent="0.25">
      <c r="B40" s="21" t="s">
        <v>35</v>
      </c>
      <c r="C40" s="23">
        <f t="shared" si="0"/>
        <v>-0.45351043643263755</v>
      </c>
    </row>
    <row r="41" spans="2:3" ht="17.100000000000001" customHeight="1" thickBot="1" x14ac:dyDescent="0.25">
      <c r="B41" s="21" t="s">
        <v>36</v>
      </c>
      <c r="C41" s="23">
        <f t="shared" si="0"/>
        <v>-0.20454545454545456</v>
      </c>
    </row>
    <row r="42" spans="2:3" ht="17.100000000000001" customHeight="1" thickBot="1" x14ac:dyDescent="0.25">
      <c r="B42" s="21" t="s">
        <v>37</v>
      </c>
      <c r="C42" s="23">
        <f t="shared" si="0"/>
        <v>0.34375</v>
      </c>
    </row>
    <row r="43" spans="2:3" ht="17.100000000000001" customHeight="1" thickBot="1" x14ac:dyDescent="0.25">
      <c r="B43" s="21" t="s">
        <v>11</v>
      </c>
      <c r="C43" s="23">
        <f t="shared" si="0"/>
        <v>-0.43452380952380953</v>
      </c>
    </row>
    <row r="44" spans="2:3" ht="17.100000000000001" customHeight="1" thickBot="1" x14ac:dyDescent="0.25">
      <c r="B44" s="21" t="s">
        <v>3</v>
      </c>
      <c r="C44" s="23">
        <f t="shared" si="0"/>
        <v>-0.28000000000000003</v>
      </c>
    </row>
    <row r="45" spans="2:3" ht="17.100000000000001" customHeight="1" thickBot="1" x14ac:dyDescent="0.25">
      <c r="B45" s="38" t="s">
        <v>5</v>
      </c>
      <c r="C45" s="40">
        <f t="shared" si="0"/>
        <v>-0.1141025641025641</v>
      </c>
    </row>
  </sheetData>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13"/>
      <c r="R2" s="12"/>
    </row>
    <row r="3" spans="2:18" s="14" customFormat="1" ht="28.5" customHeight="1" x14ac:dyDescent="0.2">
      <c r="B3" s="27"/>
    </row>
    <row r="5" spans="2:18" ht="39" customHeight="1" x14ac:dyDescent="0.2">
      <c r="C5" s="19">
        <v>2022</v>
      </c>
      <c r="D5" s="19">
        <v>2023</v>
      </c>
    </row>
    <row r="6" spans="2:18" s="14" customFormat="1" ht="17.100000000000001" customHeight="1" thickBot="1" x14ac:dyDescent="0.25">
      <c r="B6" s="21" t="s">
        <v>12</v>
      </c>
      <c r="C6" s="41">
        <v>31</v>
      </c>
      <c r="D6" s="41">
        <v>34</v>
      </c>
      <c r="N6" s="47"/>
    </row>
    <row r="7" spans="2:18" s="14" customFormat="1" ht="17.100000000000001" customHeight="1" thickBot="1" x14ac:dyDescent="0.25">
      <c r="B7" s="21" t="s">
        <v>13</v>
      </c>
      <c r="C7" s="41">
        <v>5</v>
      </c>
      <c r="D7" s="41">
        <v>18</v>
      </c>
      <c r="N7" s="47"/>
    </row>
    <row r="8" spans="2:18" s="14" customFormat="1" ht="17.100000000000001" customHeight="1" thickBot="1" x14ac:dyDescent="0.25">
      <c r="B8" s="21" t="s">
        <v>34</v>
      </c>
      <c r="C8" s="41">
        <v>10</v>
      </c>
      <c r="D8" s="41">
        <v>6</v>
      </c>
      <c r="N8" s="47"/>
    </row>
    <row r="9" spans="2:18" s="14" customFormat="1" ht="17.100000000000001" customHeight="1" thickBot="1" x14ac:dyDescent="0.25">
      <c r="B9" s="21" t="s">
        <v>8</v>
      </c>
      <c r="C9" s="41">
        <v>8</v>
      </c>
      <c r="D9" s="41">
        <v>1</v>
      </c>
      <c r="N9" s="47"/>
    </row>
    <row r="10" spans="2:18" s="14" customFormat="1" ht="17.100000000000001" customHeight="1" thickBot="1" x14ac:dyDescent="0.25">
      <c r="B10" s="21" t="s">
        <v>0</v>
      </c>
      <c r="C10" s="41">
        <v>13</v>
      </c>
      <c r="D10" s="41">
        <v>10</v>
      </c>
      <c r="N10" s="47"/>
    </row>
    <row r="11" spans="2:18" s="14" customFormat="1" ht="17.100000000000001" customHeight="1" thickBot="1" x14ac:dyDescent="0.25">
      <c r="B11" s="21" t="s">
        <v>1</v>
      </c>
      <c r="C11" s="41">
        <v>4</v>
      </c>
      <c r="D11" s="41">
        <v>4</v>
      </c>
      <c r="N11" s="47"/>
    </row>
    <row r="12" spans="2:18" s="14" customFormat="1" ht="17.100000000000001" customHeight="1" thickBot="1" x14ac:dyDescent="0.25">
      <c r="B12" s="21" t="s">
        <v>14</v>
      </c>
      <c r="C12" s="41">
        <v>14</v>
      </c>
      <c r="D12" s="41">
        <v>7</v>
      </c>
      <c r="N12" s="47"/>
    </row>
    <row r="13" spans="2:18" s="14" customFormat="1" ht="17.100000000000001" customHeight="1" thickBot="1" x14ac:dyDescent="0.25">
      <c r="B13" s="21" t="s">
        <v>10</v>
      </c>
      <c r="C13" s="41">
        <v>5</v>
      </c>
      <c r="D13" s="41">
        <v>6</v>
      </c>
      <c r="N13" s="47"/>
    </row>
    <row r="14" spans="2:18" s="14" customFormat="1" ht="17.100000000000001" customHeight="1" thickBot="1" x14ac:dyDescent="0.25">
      <c r="B14" s="21" t="s">
        <v>7</v>
      </c>
      <c r="C14" s="41">
        <v>107</v>
      </c>
      <c r="D14" s="41">
        <v>107</v>
      </c>
      <c r="N14" s="47"/>
    </row>
    <row r="15" spans="2:18" s="14" customFormat="1" ht="17.100000000000001" customHeight="1" thickBot="1" x14ac:dyDescent="0.25">
      <c r="B15" s="21" t="s">
        <v>9</v>
      </c>
      <c r="C15" s="41">
        <v>31</v>
      </c>
      <c r="D15" s="41">
        <v>44</v>
      </c>
      <c r="N15" s="47"/>
    </row>
    <row r="16" spans="2:18" s="14" customFormat="1" ht="17.100000000000001" customHeight="1" thickBot="1" x14ac:dyDescent="0.25">
      <c r="B16" s="21" t="s">
        <v>4</v>
      </c>
      <c r="C16" s="41">
        <v>1</v>
      </c>
      <c r="D16" s="41">
        <v>1</v>
      </c>
      <c r="N16" s="47"/>
    </row>
    <row r="17" spans="2:14" s="14" customFormat="1" ht="17.100000000000001" customHeight="1" thickBot="1" x14ac:dyDescent="0.25">
      <c r="B17" s="21" t="s">
        <v>2</v>
      </c>
      <c r="C17" s="41">
        <v>26</v>
      </c>
      <c r="D17" s="41">
        <v>36</v>
      </c>
      <c r="N17" s="47"/>
    </row>
    <row r="18" spans="2:14" s="14" customFormat="1" ht="17.100000000000001" customHeight="1" thickBot="1" x14ac:dyDescent="0.25">
      <c r="B18" s="21" t="s">
        <v>35</v>
      </c>
      <c r="C18" s="41">
        <v>50</v>
      </c>
      <c r="D18" s="41">
        <v>37</v>
      </c>
      <c r="N18" s="47"/>
    </row>
    <row r="19" spans="2:14" s="14" customFormat="1" ht="17.100000000000001" customHeight="1" thickBot="1" x14ac:dyDescent="0.25">
      <c r="B19" s="21" t="s">
        <v>36</v>
      </c>
      <c r="C19" s="41">
        <v>8</v>
      </c>
      <c r="D19" s="41">
        <v>12</v>
      </c>
      <c r="N19" s="47"/>
    </row>
    <row r="20" spans="2:14" s="14" customFormat="1" ht="17.100000000000001" customHeight="1" thickBot="1" x14ac:dyDescent="0.25">
      <c r="B20" s="21" t="s">
        <v>37</v>
      </c>
      <c r="C20" s="41">
        <v>7</v>
      </c>
      <c r="D20" s="41">
        <v>1</v>
      </c>
      <c r="N20" s="47"/>
    </row>
    <row r="21" spans="2:14" s="14" customFormat="1" ht="17.100000000000001" customHeight="1" thickBot="1" x14ac:dyDescent="0.25">
      <c r="B21" s="21" t="s">
        <v>11</v>
      </c>
      <c r="C21" s="41">
        <v>45</v>
      </c>
      <c r="D21" s="41">
        <v>37</v>
      </c>
      <c r="N21" s="47"/>
    </row>
    <row r="22" spans="2:14" s="14" customFormat="1" ht="17.100000000000001" customHeight="1" thickBot="1" x14ac:dyDescent="0.25">
      <c r="B22" s="21" t="s">
        <v>3</v>
      </c>
      <c r="C22" s="41">
        <v>3</v>
      </c>
      <c r="D22" s="41">
        <v>5</v>
      </c>
      <c r="N22" s="47"/>
    </row>
    <row r="23" spans="2:14" s="14" customFormat="1" ht="17.100000000000001" customHeight="1" thickBot="1" x14ac:dyDescent="0.25">
      <c r="B23" s="38" t="s">
        <v>5</v>
      </c>
      <c r="C23" s="37">
        <v>368</v>
      </c>
      <c r="D23" s="37">
        <f>SUM(D6:D22)</f>
        <v>366</v>
      </c>
      <c r="N23" s="47"/>
    </row>
    <row r="24" spans="2:14" s="14" customFormat="1" ht="25.5" customHeight="1" x14ac:dyDescent="0.2"/>
    <row r="25" spans="2:14" s="14" customFormat="1" ht="37.5" customHeight="1" x14ac:dyDescent="0.2">
      <c r="B25" s="39"/>
      <c r="C25" s="39"/>
      <c r="D25" s="39"/>
      <c r="E25" s="39"/>
    </row>
    <row r="26" spans="2:14" s="14" customFormat="1" x14ac:dyDescent="0.2"/>
    <row r="27" spans="2:14" s="14" customFormat="1" ht="39" customHeight="1" x14ac:dyDescent="0.2">
      <c r="B27" s="1"/>
      <c r="C27" s="20" t="s">
        <v>102</v>
      </c>
    </row>
    <row r="28" spans="2:14" s="14" customFormat="1" ht="17.100000000000001" customHeight="1" thickBot="1" x14ac:dyDescent="0.25">
      <c r="B28" s="21" t="s">
        <v>12</v>
      </c>
      <c r="C28" s="23">
        <f t="shared" ref="C28:C45" si="0">+IF(C6&gt;0,(D6-C6)/C6,"-")</f>
        <v>9.6774193548387094E-2</v>
      </c>
    </row>
    <row r="29" spans="2:14" s="14" customFormat="1" ht="17.100000000000001" customHeight="1" thickBot="1" x14ac:dyDescent="0.25">
      <c r="B29" s="21" t="s">
        <v>13</v>
      </c>
      <c r="C29" s="23">
        <f t="shared" si="0"/>
        <v>2.6</v>
      </c>
    </row>
    <row r="30" spans="2:14" s="14" customFormat="1" ht="17.100000000000001" customHeight="1" thickBot="1" x14ac:dyDescent="0.25">
      <c r="B30" s="21" t="s">
        <v>34</v>
      </c>
      <c r="C30" s="23">
        <f t="shared" si="0"/>
        <v>-0.4</v>
      </c>
    </row>
    <row r="31" spans="2:14" s="14" customFormat="1" ht="17.100000000000001" customHeight="1" thickBot="1" x14ac:dyDescent="0.25">
      <c r="B31" s="21" t="s">
        <v>8</v>
      </c>
      <c r="C31" s="23">
        <f t="shared" si="0"/>
        <v>-0.875</v>
      </c>
    </row>
    <row r="32" spans="2:14" s="14" customFormat="1" ht="17.100000000000001" customHeight="1" thickBot="1" x14ac:dyDescent="0.25">
      <c r="B32" s="21" t="s">
        <v>0</v>
      </c>
      <c r="C32" s="23">
        <f t="shared" si="0"/>
        <v>-0.23076923076923078</v>
      </c>
    </row>
    <row r="33" spans="2:3" s="14" customFormat="1" ht="17.100000000000001" customHeight="1" thickBot="1" x14ac:dyDescent="0.25">
      <c r="B33" s="21" t="s">
        <v>1</v>
      </c>
      <c r="C33" s="23">
        <f t="shared" si="0"/>
        <v>0</v>
      </c>
    </row>
    <row r="34" spans="2:3" s="14" customFormat="1" ht="17.100000000000001" customHeight="1" thickBot="1" x14ac:dyDescent="0.25">
      <c r="B34" s="21" t="s">
        <v>14</v>
      </c>
      <c r="C34" s="23">
        <f t="shared" si="0"/>
        <v>-0.5</v>
      </c>
    </row>
    <row r="35" spans="2:3" s="14" customFormat="1" ht="17.100000000000001" customHeight="1" thickBot="1" x14ac:dyDescent="0.25">
      <c r="B35" s="21" t="s">
        <v>10</v>
      </c>
      <c r="C35" s="23">
        <f t="shared" si="0"/>
        <v>0.2</v>
      </c>
    </row>
    <row r="36" spans="2:3" s="14" customFormat="1" ht="17.100000000000001" customHeight="1" thickBot="1" x14ac:dyDescent="0.25">
      <c r="B36" s="21" t="s">
        <v>7</v>
      </c>
      <c r="C36" s="23">
        <f t="shared" si="0"/>
        <v>0</v>
      </c>
    </row>
    <row r="37" spans="2:3" s="14" customFormat="1" ht="17.100000000000001" customHeight="1" thickBot="1" x14ac:dyDescent="0.25">
      <c r="B37" s="21" t="s">
        <v>9</v>
      </c>
      <c r="C37" s="23">
        <f t="shared" si="0"/>
        <v>0.41935483870967744</v>
      </c>
    </row>
    <row r="38" spans="2:3" s="14" customFormat="1" ht="17.100000000000001" customHeight="1" thickBot="1" x14ac:dyDescent="0.25">
      <c r="B38" s="21" t="s">
        <v>4</v>
      </c>
      <c r="C38" s="23">
        <f t="shared" si="0"/>
        <v>0</v>
      </c>
    </row>
    <row r="39" spans="2:3" s="14" customFormat="1" ht="17.100000000000001" customHeight="1" thickBot="1" x14ac:dyDescent="0.25">
      <c r="B39" s="21" t="s">
        <v>2</v>
      </c>
      <c r="C39" s="23">
        <f t="shared" si="0"/>
        <v>0.38461538461538464</v>
      </c>
    </row>
    <row r="40" spans="2:3" s="14" customFormat="1" ht="17.100000000000001" customHeight="1" thickBot="1" x14ac:dyDescent="0.25">
      <c r="B40" s="21" t="s">
        <v>35</v>
      </c>
      <c r="C40" s="23">
        <f t="shared" si="0"/>
        <v>-0.26</v>
      </c>
    </row>
    <row r="41" spans="2:3" s="14" customFormat="1" ht="17.100000000000001" customHeight="1" thickBot="1" x14ac:dyDescent="0.25">
      <c r="B41" s="21" t="s">
        <v>36</v>
      </c>
      <c r="C41" s="23">
        <f t="shared" si="0"/>
        <v>0.5</v>
      </c>
    </row>
    <row r="42" spans="2:3" s="14" customFormat="1" ht="17.100000000000001" customHeight="1" thickBot="1" x14ac:dyDescent="0.25">
      <c r="B42" s="21" t="s">
        <v>37</v>
      </c>
      <c r="C42" s="23">
        <f t="shared" si="0"/>
        <v>-0.8571428571428571</v>
      </c>
    </row>
    <row r="43" spans="2:3" s="14" customFormat="1" ht="17.100000000000001" customHeight="1" thickBot="1" x14ac:dyDescent="0.25">
      <c r="B43" s="21" t="s">
        <v>11</v>
      </c>
      <c r="C43" s="23">
        <f t="shared" si="0"/>
        <v>-0.17777777777777778</v>
      </c>
    </row>
    <row r="44" spans="2:3" ht="17.100000000000001" customHeight="1" thickBot="1" x14ac:dyDescent="0.25">
      <c r="B44" s="21" t="s">
        <v>3</v>
      </c>
      <c r="C44" s="23">
        <f t="shared" si="0"/>
        <v>0.66666666666666663</v>
      </c>
    </row>
    <row r="45" spans="2:3" ht="17.100000000000001" customHeight="1" thickBot="1" x14ac:dyDescent="0.25">
      <c r="B45" s="38" t="s">
        <v>5</v>
      </c>
      <c r="C45" s="40">
        <f t="shared" si="0"/>
        <v>-5.434782608695652E-3</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13"/>
      <c r="R2" s="12"/>
    </row>
    <row r="3" spans="2:18" s="14" customFormat="1" ht="28.5" customHeight="1" x14ac:dyDescent="0.2">
      <c r="B3" s="27"/>
    </row>
    <row r="5" spans="2:18" ht="39" customHeight="1" x14ac:dyDescent="0.2">
      <c r="C5" s="19">
        <v>2022</v>
      </c>
      <c r="D5" s="19">
        <v>2023</v>
      </c>
    </row>
    <row r="6" spans="2:18" s="14" customFormat="1" ht="17.100000000000001" customHeight="1" thickBot="1" x14ac:dyDescent="0.25">
      <c r="B6" s="21" t="s">
        <v>12</v>
      </c>
      <c r="C6" s="22">
        <v>351</v>
      </c>
      <c r="D6" s="22">
        <v>68</v>
      </c>
      <c r="N6" s="47"/>
      <c r="O6" s="47"/>
    </row>
    <row r="7" spans="2:18" s="14" customFormat="1" ht="17.100000000000001" customHeight="1" thickBot="1" x14ac:dyDescent="0.25">
      <c r="B7" s="21" t="s">
        <v>13</v>
      </c>
      <c r="C7" s="22">
        <v>98</v>
      </c>
      <c r="D7" s="22">
        <v>46</v>
      </c>
      <c r="N7" s="47"/>
      <c r="O7" s="47"/>
    </row>
    <row r="8" spans="2:18" s="14" customFormat="1" ht="17.100000000000001" customHeight="1" thickBot="1" x14ac:dyDescent="0.25">
      <c r="B8" s="21" t="s">
        <v>34</v>
      </c>
      <c r="C8" s="22">
        <v>50</v>
      </c>
      <c r="D8" s="22">
        <v>7</v>
      </c>
      <c r="N8" s="47"/>
      <c r="O8" s="47"/>
    </row>
    <row r="9" spans="2:18" s="14" customFormat="1" ht="17.100000000000001" customHeight="1" thickBot="1" x14ac:dyDescent="0.25">
      <c r="B9" s="21" t="s">
        <v>8</v>
      </c>
      <c r="C9" s="22">
        <v>84</v>
      </c>
      <c r="D9" s="22">
        <v>28</v>
      </c>
      <c r="N9" s="47"/>
      <c r="O9" s="47"/>
    </row>
    <row r="10" spans="2:18" s="14" customFormat="1" ht="17.100000000000001" customHeight="1" thickBot="1" x14ac:dyDescent="0.25">
      <c r="B10" s="21" t="s">
        <v>0</v>
      </c>
      <c r="C10" s="22">
        <v>105</v>
      </c>
      <c r="D10" s="22">
        <v>360</v>
      </c>
      <c r="N10" s="47"/>
      <c r="O10" s="47"/>
    </row>
    <row r="11" spans="2:18" s="14" customFormat="1" ht="17.100000000000001" customHeight="1" thickBot="1" x14ac:dyDescent="0.25">
      <c r="B11" s="21" t="s">
        <v>1</v>
      </c>
      <c r="C11" s="22">
        <v>15</v>
      </c>
      <c r="D11" s="22">
        <v>24</v>
      </c>
      <c r="N11" s="47"/>
      <c r="O11" s="47"/>
    </row>
    <row r="12" spans="2:18" s="14" customFormat="1" ht="17.100000000000001" customHeight="1" thickBot="1" x14ac:dyDescent="0.25">
      <c r="B12" s="21" t="s">
        <v>14</v>
      </c>
      <c r="C12" s="22">
        <v>134</v>
      </c>
      <c r="D12" s="22">
        <v>58</v>
      </c>
      <c r="N12" s="47"/>
      <c r="O12" s="47"/>
    </row>
    <row r="13" spans="2:18" s="14" customFormat="1" ht="17.100000000000001" customHeight="1" thickBot="1" x14ac:dyDescent="0.25">
      <c r="B13" s="21" t="s">
        <v>10</v>
      </c>
      <c r="C13" s="22">
        <v>110</v>
      </c>
      <c r="D13" s="22">
        <v>53</v>
      </c>
      <c r="N13" s="47"/>
      <c r="O13" s="47"/>
    </row>
    <row r="14" spans="2:18" s="14" customFormat="1" ht="17.100000000000001" customHeight="1" thickBot="1" x14ac:dyDescent="0.25">
      <c r="B14" s="21" t="s">
        <v>7</v>
      </c>
      <c r="C14" s="22">
        <v>2219</v>
      </c>
      <c r="D14" s="22">
        <v>789</v>
      </c>
      <c r="N14" s="47"/>
      <c r="O14" s="47"/>
    </row>
    <row r="15" spans="2:18" s="14" customFormat="1" ht="17.100000000000001" customHeight="1" thickBot="1" x14ac:dyDescent="0.25">
      <c r="B15" s="21" t="s">
        <v>9</v>
      </c>
      <c r="C15" s="22">
        <v>363</v>
      </c>
      <c r="D15" s="22">
        <v>195</v>
      </c>
      <c r="N15" s="47"/>
      <c r="O15" s="47"/>
    </row>
    <row r="16" spans="2:18" s="14" customFormat="1" ht="17.100000000000001" customHeight="1" thickBot="1" x14ac:dyDescent="0.25">
      <c r="B16" s="21" t="s">
        <v>4</v>
      </c>
      <c r="C16" s="22">
        <v>21</v>
      </c>
      <c r="D16" s="22">
        <v>36</v>
      </c>
      <c r="N16" s="47"/>
      <c r="O16" s="47"/>
    </row>
    <row r="17" spans="2:15" s="14" customFormat="1" ht="17.100000000000001" customHeight="1" thickBot="1" x14ac:dyDescent="0.25">
      <c r="B17" s="21" t="s">
        <v>2</v>
      </c>
      <c r="C17" s="22">
        <v>189</v>
      </c>
      <c r="D17" s="22">
        <v>42</v>
      </c>
      <c r="N17" s="47"/>
      <c r="O17" s="47"/>
    </row>
    <row r="18" spans="2:15" s="14" customFormat="1" ht="17.100000000000001" customHeight="1" thickBot="1" x14ac:dyDescent="0.25">
      <c r="B18" s="21" t="s">
        <v>35</v>
      </c>
      <c r="C18" s="22">
        <v>611</v>
      </c>
      <c r="D18" s="22">
        <v>201</v>
      </c>
      <c r="N18" s="47"/>
      <c r="O18" s="47"/>
    </row>
    <row r="19" spans="2:15" s="14" customFormat="1" ht="17.100000000000001" customHeight="1" thickBot="1" x14ac:dyDescent="0.25">
      <c r="B19" s="21" t="s">
        <v>36</v>
      </c>
      <c r="C19" s="22">
        <v>112</v>
      </c>
      <c r="D19" s="22">
        <v>50</v>
      </c>
      <c r="N19" s="47"/>
      <c r="O19" s="47"/>
    </row>
    <row r="20" spans="2:15" s="14" customFormat="1" ht="17.100000000000001" customHeight="1" thickBot="1" x14ac:dyDescent="0.25">
      <c r="B20" s="21" t="s">
        <v>37</v>
      </c>
      <c r="C20" s="22">
        <v>27</v>
      </c>
      <c r="D20" s="22">
        <v>5</v>
      </c>
      <c r="N20" s="47"/>
      <c r="O20" s="47"/>
    </row>
    <row r="21" spans="2:15" s="14" customFormat="1" ht="17.100000000000001" customHeight="1" thickBot="1" x14ac:dyDescent="0.25">
      <c r="B21" s="21" t="s">
        <v>11</v>
      </c>
      <c r="C21" s="22">
        <v>91</v>
      </c>
      <c r="D21" s="22">
        <v>57</v>
      </c>
      <c r="N21" s="47"/>
      <c r="O21" s="47"/>
    </row>
    <row r="22" spans="2:15" s="14" customFormat="1" ht="17.100000000000001" customHeight="1" thickBot="1" x14ac:dyDescent="0.25">
      <c r="B22" s="21" t="s">
        <v>3</v>
      </c>
      <c r="C22" s="22">
        <v>9</v>
      </c>
      <c r="D22" s="22">
        <v>33</v>
      </c>
      <c r="N22" s="47"/>
      <c r="O22" s="47"/>
    </row>
    <row r="23" spans="2:15" s="14" customFormat="1" ht="17.100000000000001" customHeight="1" thickBot="1" x14ac:dyDescent="0.25">
      <c r="B23" s="38" t="s">
        <v>5</v>
      </c>
      <c r="C23" s="37">
        <v>4589</v>
      </c>
      <c r="D23" s="37">
        <f>SUM(D6:D22)</f>
        <v>2052</v>
      </c>
      <c r="N23" s="47"/>
      <c r="O23" s="47"/>
    </row>
    <row r="24" spans="2:15" s="14" customFormat="1" ht="25.5" customHeight="1" x14ac:dyDescent="0.2"/>
    <row r="25" spans="2:15" s="14" customFormat="1" ht="37.5" customHeight="1" x14ac:dyDescent="0.2">
      <c r="B25" s="39"/>
      <c r="C25" s="39"/>
      <c r="D25" s="39"/>
      <c r="E25" s="39"/>
    </row>
    <row r="26" spans="2:15" s="14" customFormat="1" x14ac:dyDescent="0.2"/>
    <row r="27" spans="2:15" s="14" customFormat="1" ht="39" customHeight="1" x14ac:dyDescent="0.2">
      <c r="B27" s="1"/>
      <c r="C27" s="20" t="s">
        <v>101</v>
      </c>
    </row>
    <row r="28" spans="2:15" s="14" customFormat="1" ht="17.100000000000001" customHeight="1" thickBot="1" x14ac:dyDescent="0.25">
      <c r="B28" s="21" t="s">
        <v>12</v>
      </c>
      <c r="C28" s="23">
        <f t="shared" ref="C28:C45" si="0">+IF(C6&gt;0,(D6-C6)/C6,"-")</f>
        <v>-0.80626780626780625</v>
      </c>
    </row>
    <row r="29" spans="2:15" s="14" customFormat="1" ht="17.100000000000001" customHeight="1" thickBot="1" x14ac:dyDescent="0.25">
      <c r="B29" s="21" t="s">
        <v>13</v>
      </c>
      <c r="C29" s="23">
        <f t="shared" si="0"/>
        <v>-0.53061224489795922</v>
      </c>
    </row>
    <row r="30" spans="2:15" s="14" customFormat="1" ht="17.100000000000001" customHeight="1" thickBot="1" x14ac:dyDescent="0.25">
      <c r="B30" s="21" t="s">
        <v>34</v>
      </c>
      <c r="C30" s="23">
        <f t="shared" si="0"/>
        <v>-0.86</v>
      </c>
    </row>
    <row r="31" spans="2:15" s="14" customFormat="1" ht="17.100000000000001" customHeight="1" thickBot="1" x14ac:dyDescent="0.25">
      <c r="B31" s="21" t="s">
        <v>8</v>
      </c>
      <c r="C31" s="23">
        <f t="shared" si="0"/>
        <v>-0.66666666666666663</v>
      </c>
    </row>
    <row r="32" spans="2:15" s="14" customFormat="1" ht="17.100000000000001" customHeight="1" thickBot="1" x14ac:dyDescent="0.25">
      <c r="B32" s="21" t="s">
        <v>0</v>
      </c>
      <c r="C32" s="23">
        <f t="shared" si="0"/>
        <v>2.4285714285714284</v>
      </c>
    </row>
    <row r="33" spans="2:3" s="14" customFormat="1" ht="17.100000000000001" customHeight="1" thickBot="1" x14ac:dyDescent="0.25">
      <c r="B33" s="21" t="s">
        <v>1</v>
      </c>
      <c r="C33" s="23">
        <f t="shared" si="0"/>
        <v>0.6</v>
      </c>
    </row>
    <row r="34" spans="2:3" s="14" customFormat="1" ht="17.100000000000001" customHeight="1" thickBot="1" x14ac:dyDescent="0.25">
      <c r="B34" s="21" t="s">
        <v>14</v>
      </c>
      <c r="C34" s="23">
        <f t="shared" si="0"/>
        <v>-0.56716417910447758</v>
      </c>
    </row>
    <row r="35" spans="2:3" s="14" customFormat="1" ht="17.100000000000001" customHeight="1" thickBot="1" x14ac:dyDescent="0.25">
      <c r="B35" s="21" t="s">
        <v>10</v>
      </c>
      <c r="C35" s="23">
        <f t="shared" si="0"/>
        <v>-0.51818181818181819</v>
      </c>
    </row>
    <row r="36" spans="2:3" s="14" customFormat="1" ht="17.100000000000001" customHeight="1" thickBot="1" x14ac:dyDescent="0.25">
      <c r="B36" s="21" t="s">
        <v>7</v>
      </c>
      <c r="C36" s="23">
        <f t="shared" si="0"/>
        <v>-0.64443442992338895</v>
      </c>
    </row>
    <row r="37" spans="2:3" s="14" customFormat="1" ht="17.100000000000001" customHeight="1" thickBot="1" x14ac:dyDescent="0.25">
      <c r="B37" s="21" t="s">
        <v>9</v>
      </c>
      <c r="C37" s="23">
        <f t="shared" si="0"/>
        <v>-0.46280991735537191</v>
      </c>
    </row>
    <row r="38" spans="2:3" s="14" customFormat="1" ht="17.100000000000001" customHeight="1" thickBot="1" x14ac:dyDescent="0.25">
      <c r="B38" s="21" t="s">
        <v>4</v>
      </c>
      <c r="C38" s="23">
        <f t="shared" si="0"/>
        <v>0.7142857142857143</v>
      </c>
    </row>
    <row r="39" spans="2:3" s="14" customFormat="1" ht="17.100000000000001" customHeight="1" thickBot="1" x14ac:dyDescent="0.25">
      <c r="B39" s="21" t="s">
        <v>2</v>
      </c>
      <c r="C39" s="23">
        <f t="shared" si="0"/>
        <v>-0.77777777777777779</v>
      </c>
    </row>
    <row r="40" spans="2:3" s="14" customFormat="1" ht="17.100000000000001" customHeight="1" thickBot="1" x14ac:dyDescent="0.25">
      <c r="B40" s="21" t="s">
        <v>35</v>
      </c>
      <c r="C40" s="23">
        <f t="shared" si="0"/>
        <v>-0.67103109656301141</v>
      </c>
    </row>
    <row r="41" spans="2:3" s="14" customFormat="1" ht="17.100000000000001" customHeight="1" thickBot="1" x14ac:dyDescent="0.25">
      <c r="B41" s="21" t="s">
        <v>36</v>
      </c>
      <c r="C41" s="23">
        <f t="shared" si="0"/>
        <v>-0.5535714285714286</v>
      </c>
    </row>
    <row r="42" spans="2:3" s="14" customFormat="1" ht="17.100000000000001" customHeight="1" thickBot="1" x14ac:dyDescent="0.25">
      <c r="B42" s="21" t="s">
        <v>37</v>
      </c>
      <c r="C42" s="23">
        <f t="shared" si="0"/>
        <v>-0.81481481481481477</v>
      </c>
    </row>
    <row r="43" spans="2:3" s="14" customFormat="1" ht="17.100000000000001" customHeight="1" thickBot="1" x14ac:dyDescent="0.25">
      <c r="B43" s="21" t="s">
        <v>11</v>
      </c>
      <c r="C43" s="23">
        <f t="shared" si="0"/>
        <v>-0.37362637362637363</v>
      </c>
    </row>
    <row r="44" spans="2:3" ht="17.100000000000001" customHeight="1" thickBot="1" x14ac:dyDescent="0.25">
      <c r="B44" s="21" t="s">
        <v>3</v>
      </c>
      <c r="C44" s="23">
        <f t="shared" si="0"/>
        <v>2.6666666666666665</v>
      </c>
    </row>
    <row r="45" spans="2:3" ht="17.100000000000001" customHeight="1" thickBot="1" x14ac:dyDescent="0.25">
      <c r="B45" s="38" t="s">
        <v>5</v>
      </c>
      <c r="C45" s="40">
        <f t="shared" si="0"/>
        <v>-0.5528437568097625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Introducción</vt:lpstr>
      <vt:lpstr>Definiciones y conceptos</vt:lpstr>
      <vt:lpstr>Concursos presentados TSJ total</vt:lpstr>
      <vt:lpstr>Concursos presentados TSJ desgl</vt:lpstr>
      <vt:lpstr>Concursos declarados TSJ</vt:lpstr>
      <vt:lpstr>Concursos Convenio TSJ</vt:lpstr>
      <vt:lpstr>Concursos Liquidación TSJ</vt:lpstr>
      <vt:lpstr>E.R.E's TSJ</vt:lpstr>
      <vt:lpstr>Consecutivos declarados TSJ</vt:lpstr>
      <vt:lpstr>Provincias</vt:lpstr>
      <vt:lpstr>'Concursos presentados TSJ desgl'!Área_de_impresión</vt:lpstr>
      <vt:lpstr>'Concursos presentados TSJ total'!Área_de_impresión</vt:lpstr>
      <vt:lpstr>Introducción!Área_de_impresión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Jesús María Martínez Taboada</cp:lastModifiedBy>
  <cp:lastPrinted>2014-09-23T08:04:39Z</cp:lastPrinted>
  <dcterms:created xsi:type="dcterms:W3CDTF">2008-12-05T10:12:17Z</dcterms:created>
  <dcterms:modified xsi:type="dcterms:W3CDTF">2024-03-12T09:02:07Z</dcterms:modified>
</cp:coreProperties>
</file>